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sanchez\Desktop\CTA PUBLICA 4o.. TRIMESTRE\"/>
    </mc:Choice>
  </mc:AlternateContent>
  <bookViews>
    <workbookView xWindow="0" yWindow="0" windowWidth="28800" windowHeight="11610" tabRatio="946" firstSheet="6" activeTab="25"/>
  </bookViews>
  <sheets>
    <sheet name="Hoja1" sheetId="28" state="hidden" r:id="rId1"/>
    <sheet name="Notas a los Edos Financieros" sheetId="1" r:id="rId2"/>
    <sheet name="ESF-01" sheetId="2" r:id="rId3"/>
    <sheet name="ESF-02 " sheetId="3" r:id="rId4"/>
    <sheet name="ESF-03" sheetId="4" r:id="rId5"/>
    <sheet name="ESF-05" sheetId="5" r:id="rId6"/>
    <sheet name="ESF-06 " sheetId="6" r:id="rId7"/>
    <sheet name="ESF-07" sheetId="7" r:id="rId8"/>
    <sheet name="ESF-08" sheetId="8" r:id="rId9"/>
    <sheet name="ESF-09" sheetId="9" r:id="rId10"/>
    <sheet name="ESF-10" sheetId="10" r:id="rId11"/>
    <sheet name="ESF-11" sheetId="11" r:id="rId12"/>
    <sheet name="ESF-12 " sheetId="12" r:id="rId13"/>
    <sheet name="ESF-13" sheetId="13" r:id="rId14"/>
    <sheet name="ESF-14" sheetId="14" r:id="rId15"/>
    <sheet name="ESF-15" sheetId="15" r:id="rId16"/>
    <sheet name="EA-01" sheetId="16" r:id="rId17"/>
    <sheet name="EA-02" sheetId="17" r:id="rId18"/>
    <sheet name="EA-03 " sheetId="18" r:id="rId19"/>
    <sheet name="VHP-01" sheetId="19" r:id="rId20"/>
    <sheet name="VHP-02" sheetId="20" r:id="rId21"/>
    <sheet name="EFE-01  " sheetId="21" r:id="rId22"/>
    <sheet name="EFE-02" sheetId="22" r:id="rId23"/>
    <sheet name="EFE-03" sheetId="27" r:id="rId24"/>
    <sheet name="Conciliacion_Ig" sheetId="26" r:id="rId25"/>
    <sheet name="Conciliacion_Eg" sheetId="25" r:id="rId26"/>
    <sheet name="Memoria" sheetId="23" r:id="rId27"/>
  </sheets>
  <definedNames>
    <definedName name="_xlnm._FilterDatabase" localSheetId="4" hidden="1">'ESF-03'!$A$6:$A$125</definedName>
    <definedName name="_xlnm.Print_Area" localSheetId="16">'EA-01'!$A$1:$D$89</definedName>
    <definedName name="_xlnm.Print_Area" localSheetId="17">'EA-02'!$A$1:$E$14</definedName>
    <definedName name="_xlnm.Print_Area" localSheetId="18">'EA-03 '!$A$1:$E$84</definedName>
    <definedName name="_xlnm.Print_Area" localSheetId="21">'EFE-01  '!$A$1:$E$162</definedName>
    <definedName name="_xlnm.Print_Area" localSheetId="22">'EFE-02'!$A$1:$D$62</definedName>
    <definedName name="_xlnm.Print_Area" localSheetId="23">'EFE-03'!$A$1:$D$43</definedName>
    <definedName name="_xlnm.Print_Area" localSheetId="2">'ESF-01'!$A$1:$E$79</definedName>
    <definedName name="_xlnm.Print_Area" localSheetId="3">'ESF-02 '!$A$1:$H$50</definedName>
    <definedName name="_xlnm.Print_Area" localSheetId="4">'ESF-03'!$A$1:$I$127</definedName>
    <definedName name="_xlnm.Print_Area" localSheetId="6">'ESF-06 '!$A$1:$G$18</definedName>
    <definedName name="_xlnm.Print_Area" localSheetId="7">'ESF-07'!$A$1:$E$18</definedName>
    <definedName name="_xlnm.Print_Area" localSheetId="8">'ESF-08'!$A$1:$H$84</definedName>
    <definedName name="_xlnm.Print_Area" localSheetId="9">'ESF-09'!$A$1:$F$36</definedName>
    <definedName name="_xlnm.Print_Area" localSheetId="10">'ESF-10'!$A$1:$H$8</definedName>
    <definedName name="_xlnm.Print_Area" localSheetId="11">'ESF-11'!$A$1:$D$20</definedName>
    <definedName name="_xlnm.Print_Area" localSheetId="12">'ESF-12 '!$A$1:$H$90</definedName>
    <definedName name="_xlnm.Print_Area" localSheetId="13">'ESF-13'!$A$1:$E$12</definedName>
    <definedName name="_xlnm.Print_Area" localSheetId="14">'ESF-14'!$A$1:$E$26</definedName>
    <definedName name="_xlnm.Print_Area" localSheetId="15">'ESF-15'!$A$1:$AA$20</definedName>
    <definedName name="_xlnm.Print_Area" localSheetId="26">Memoria!$A$1:$E$37</definedName>
    <definedName name="_xlnm.Print_Area" localSheetId="1">'Notas a los Edos Financieros'!$A$1:$C$44</definedName>
    <definedName name="_xlnm.Print_Area" localSheetId="19">'VHP-01'!$A$1:$G$16</definedName>
    <definedName name="_xlnm.Print_Area" localSheetId="20">'VHP-02'!$A$1:$F$25</definedName>
    <definedName name="_xlnm.Print_Titles" localSheetId="16">'EA-01'!$1:$7</definedName>
    <definedName name="_xlnm.Print_Titles" localSheetId="18">'EA-03 '!$1:$7</definedName>
    <definedName name="_xlnm.Print_Titles" localSheetId="21">'EFE-01  '!$1:$7</definedName>
    <definedName name="_xlnm.Print_Titles" localSheetId="12">'ESF-12 '!$1:$7</definedName>
    <definedName name="_xlnm.Print_Titles" localSheetId="1">'Notas a los Edos Financieros'!$1:$7</definedName>
  </definedNames>
  <calcPr calcId="171027"/>
</workbook>
</file>

<file path=xl/calcChain.xml><?xml version="1.0" encoding="utf-8"?>
<calcChain xmlns="http://schemas.openxmlformats.org/spreadsheetml/2006/main">
  <c r="E35" i="23" l="1"/>
  <c r="E34" i="23"/>
  <c r="E33" i="23"/>
  <c r="E32" i="23"/>
  <c r="E31" i="23"/>
  <c r="E30" i="23"/>
  <c r="E29" i="23"/>
  <c r="E28" i="23"/>
  <c r="E27" i="23"/>
  <c r="E26" i="23"/>
  <c r="E25" i="23"/>
  <c r="E24" i="23"/>
  <c r="C27" i="25"/>
  <c r="C10" i="25"/>
  <c r="C9" i="25" s="1"/>
  <c r="C15" i="26"/>
  <c r="C9" i="26"/>
  <c r="D41" i="27"/>
  <c r="C41" i="27"/>
  <c r="D9" i="27"/>
  <c r="C9" i="27"/>
  <c r="C38" i="22"/>
  <c r="E29" i="21"/>
  <c r="E28" i="21"/>
  <c r="E27" i="21"/>
  <c r="E26" i="21"/>
  <c r="E25" i="21"/>
  <c r="E23" i="21"/>
  <c r="E22" i="21"/>
  <c r="E21" i="21"/>
  <c r="E20" i="21"/>
  <c r="E19" i="21"/>
  <c r="E18" i="21"/>
  <c r="E17" i="21"/>
  <c r="E16" i="21"/>
  <c r="E15" i="21"/>
  <c r="E14" i="21"/>
  <c r="E13" i="21"/>
  <c r="E11" i="21"/>
  <c r="E10" i="21"/>
  <c r="E9" i="21"/>
  <c r="E8" i="21"/>
  <c r="E14" i="20"/>
  <c r="E13" i="20"/>
  <c r="E12" i="20"/>
  <c r="E11" i="20"/>
  <c r="E10" i="20"/>
  <c r="E9" i="20"/>
  <c r="E8" i="20"/>
  <c r="E19" i="9"/>
  <c r="E8" i="9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36" i="8"/>
  <c r="E27" i="8"/>
  <c r="E26" i="8"/>
  <c r="E25" i="8"/>
  <c r="E24" i="8"/>
  <c r="E23" i="8"/>
  <c r="E22" i="8"/>
  <c r="C35" i="25" l="1"/>
  <c r="C20" i="26"/>
  <c r="D44" i="22" l="1"/>
  <c r="D40" i="22"/>
  <c r="D42" i="22"/>
  <c r="D41" i="22"/>
  <c r="G41" i="22"/>
  <c r="C37" i="23"/>
  <c r="D37" i="23"/>
  <c r="E37" i="23"/>
  <c r="C84" i="18" l="1"/>
  <c r="D32" i="18" l="1"/>
  <c r="D28" i="18"/>
  <c r="D24" i="18"/>
  <c r="D20" i="18"/>
  <c r="D16" i="18"/>
  <c r="D12" i="18"/>
  <c r="D8" i="18"/>
  <c r="D27" i="18"/>
  <c r="D23" i="18"/>
  <c r="D19" i="18"/>
  <c r="D15" i="18"/>
  <c r="D11" i="18"/>
  <c r="D26" i="18"/>
  <c r="D22" i="18"/>
  <c r="D18" i="18"/>
  <c r="D14" i="18"/>
  <c r="D10" i="18"/>
  <c r="D25" i="18"/>
  <c r="D21" i="18"/>
  <c r="D17" i="18"/>
  <c r="D13" i="18"/>
  <c r="D9" i="18"/>
  <c r="D31" i="18"/>
  <c r="D30" i="18"/>
  <c r="D29" i="18"/>
  <c r="C74" i="8"/>
  <c r="D22" i="3" l="1"/>
  <c r="H48" i="3"/>
  <c r="G48" i="3"/>
  <c r="F48" i="3"/>
  <c r="E48" i="3"/>
  <c r="D48" i="3"/>
  <c r="C32" i="22" l="1"/>
  <c r="H22" i="3" l="1"/>
  <c r="G22" i="3"/>
  <c r="F22" i="3"/>
  <c r="E22" i="3"/>
  <c r="G55" i="4"/>
  <c r="F55" i="4"/>
  <c r="E55" i="4"/>
  <c r="D55" i="4"/>
  <c r="C55" i="4"/>
  <c r="G45" i="4"/>
  <c r="F45" i="4"/>
  <c r="E45" i="4"/>
  <c r="D45" i="4"/>
  <c r="C45" i="4"/>
  <c r="G35" i="4"/>
  <c r="F35" i="4"/>
  <c r="E35" i="4"/>
  <c r="D35" i="4"/>
  <c r="C35" i="4"/>
  <c r="C89" i="16"/>
  <c r="C26" i="14"/>
  <c r="C10" i="14"/>
  <c r="C18" i="13"/>
  <c r="G90" i="12"/>
  <c r="F90" i="12"/>
  <c r="E90" i="12"/>
  <c r="D90" i="12"/>
  <c r="C90" i="12"/>
  <c r="C20" i="11"/>
  <c r="E34" i="9"/>
  <c r="D34" i="9"/>
  <c r="C34" i="9"/>
  <c r="E22" i="9"/>
  <c r="D22" i="9"/>
  <c r="C22" i="9"/>
  <c r="E84" i="8"/>
  <c r="D84" i="8"/>
  <c r="E74" i="8"/>
  <c r="D74" i="8"/>
  <c r="E50" i="8"/>
  <c r="D50" i="8"/>
  <c r="E40" i="8"/>
  <c r="D40" i="8"/>
  <c r="G15" i="4"/>
  <c r="F15" i="4"/>
  <c r="E15" i="4"/>
  <c r="D15" i="4"/>
  <c r="C21" i="2"/>
  <c r="E162" i="21"/>
  <c r="D162" i="21"/>
  <c r="C162" i="21"/>
  <c r="C84" i="8"/>
  <c r="C50" i="8"/>
  <c r="G125" i="4"/>
  <c r="F125" i="4"/>
  <c r="E125" i="4"/>
  <c r="D125" i="4"/>
  <c r="C125" i="4"/>
  <c r="G115" i="4"/>
  <c r="F115" i="4"/>
  <c r="E115" i="4"/>
  <c r="D115" i="4"/>
  <c r="C115" i="4"/>
  <c r="G105" i="4"/>
  <c r="F105" i="4"/>
  <c r="E105" i="4"/>
  <c r="D105" i="4"/>
  <c r="C105" i="4"/>
  <c r="G95" i="4"/>
  <c r="F95" i="4"/>
  <c r="E95" i="4"/>
  <c r="D95" i="4"/>
  <c r="C95" i="4"/>
  <c r="G85" i="4"/>
  <c r="F85" i="4"/>
  <c r="E85" i="4"/>
  <c r="D85" i="4"/>
  <c r="C85" i="4"/>
  <c r="C16" i="7"/>
  <c r="C10" i="13"/>
  <c r="C18" i="14"/>
  <c r="C45" i="16"/>
  <c r="G70" i="12"/>
  <c r="F70" i="12"/>
  <c r="E70" i="12"/>
  <c r="D70" i="12"/>
  <c r="C70" i="12"/>
  <c r="I18" i="15"/>
  <c r="C13" i="9"/>
  <c r="D13" i="9"/>
  <c r="E13" i="9"/>
  <c r="C16" i="6"/>
  <c r="O18" i="15"/>
  <c r="N18" i="15"/>
  <c r="M18" i="15"/>
  <c r="L18" i="15"/>
  <c r="K18" i="15"/>
  <c r="H18" i="15"/>
  <c r="G18" i="15"/>
  <c r="F18" i="15"/>
  <c r="E23" i="20"/>
  <c r="D23" i="20"/>
  <c r="C23" i="20"/>
  <c r="E14" i="19"/>
  <c r="D14" i="19"/>
  <c r="C14" i="19"/>
  <c r="C14" i="17"/>
  <c r="C11" i="11"/>
  <c r="C40" i="8"/>
  <c r="E30" i="8"/>
  <c r="D30" i="8"/>
  <c r="C30" i="8"/>
  <c r="E16" i="8"/>
  <c r="D16" i="8"/>
  <c r="C16" i="8"/>
  <c r="B28" i="5"/>
  <c r="C26" i="5"/>
  <c r="C16" i="5"/>
  <c r="G25" i="4"/>
  <c r="F25" i="4"/>
  <c r="E25" i="4"/>
  <c r="D25" i="4"/>
  <c r="C25" i="4"/>
  <c r="C15" i="4"/>
  <c r="C48" i="3"/>
  <c r="C22" i="3"/>
  <c r="C78" i="2"/>
  <c r="C65" i="2"/>
  <c r="C52" i="2"/>
  <c r="D84" i="18" l="1"/>
  <c r="D62" i="22"/>
</calcChain>
</file>

<file path=xl/sharedStrings.xml><?xml version="1.0" encoding="utf-8"?>
<sst xmlns="http://schemas.openxmlformats.org/spreadsheetml/2006/main" count="1160" uniqueCount="692">
  <si>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</si>
  <si>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</si>
  <si>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</si>
  <si>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</si>
  <si>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</si>
  <si>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</si>
  <si>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</si>
  <si>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</si>
  <si>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</si>
  <si>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</si>
  <si>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</si>
  <si>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</si>
  <si>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</si>
  <si>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</si>
  <si>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</si>
  <si>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</si>
  <si>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</si>
  <si>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</si>
  <si>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</si>
  <si>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</si>
  <si>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</si>
  <si>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</si>
  <si>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</si>
  <si>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</si>
  <si>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</si>
  <si>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</si>
  <si>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</si>
  <si>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</si>
  <si>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</si>
  <si>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</si>
  <si>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</si>
  <si>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</si>
  <si>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</si>
  <si>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</si>
  <si>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</si>
  <si>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</si>
  <si>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</si>
  <si>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</si>
  <si>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</si>
  <si>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</si>
  <si>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</si>
  <si>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</si>
  <si>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</si>
  <si>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</si>
  <si>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</si>
  <si>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NOTA:   ESF-01</t>
  </si>
  <si>
    <t>CUENTA</t>
  </si>
  <si>
    <t>NOMBRE DE LA CUENTA</t>
  </si>
  <si>
    <t>MONTO</t>
  </si>
  <si>
    <t>TIPO</t>
  </si>
  <si>
    <t>MONTO PARCIAL</t>
  </si>
  <si>
    <t>NOTA:   ESF-02</t>
  </si>
  <si>
    <t>2012</t>
  </si>
  <si>
    <t>NOTA:   ESF-03</t>
  </si>
  <si>
    <t>IMPORTE</t>
  </si>
  <si>
    <t>A 90 días</t>
  </si>
  <si>
    <t>A 180 días</t>
  </si>
  <si>
    <t>A 365 días</t>
  </si>
  <si>
    <t>+ 365 días</t>
  </si>
  <si>
    <t>CARACTERÍSTICAS</t>
  </si>
  <si>
    <t>ESTATUS DEL ADEUDO</t>
  </si>
  <si>
    <t>1140    INVENTARIOS</t>
  </si>
  <si>
    <t>NOTA:    ESF-05</t>
  </si>
  <si>
    <t>MÉTODO</t>
  </si>
  <si>
    <t>1150    ALMACENES</t>
  </si>
  <si>
    <t>1213    FIDEICOMISOS, MANDATOS Y CONTRATOS ANÁLOGOS</t>
  </si>
  <si>
    <t xml:space="preserve">NOTA:        ESF-06 </t>
  </si>
  <si>
    <t>CARATERÍSTICAS</t>
  </si>
  <si>
    <t>NOMBRE DEL FIDEICOMISO</t>
  </si>
  <si>
    <t>OBJETO DEL FIDEICOMISO</t>
  </si>
  <si>
    <t>1214    PARTICIPACIONES Y APORTACIONES DE CAPITAL</t>
  </si>
  <si>
    <t>NOTA:        ESF-07</t>
  </si>
  <si>
    <t xml:space="preserve">EMPRESA/OPDes </t>
  </si>
  <si>
    <t>1230    BIENES INMUEBLES, INFRAESTRUCTURA Y CONSTRUCCIONES EN PROCESO</t>
  </si>
  <si>
    <t>NOTA:       ESF-08</t>
  </si>
  <si>
    <t>SALDO INICIAL</t>
  </si>
  <si>
    <t>SALDO FINAL</t>
  </si>
  <si>
    <t>FLUJO</t>
  </si>
  <si>
    <t>CRITERIO</t>
  </si>
  <si>
    <t>1240    BIENES MUEBLES</t>
  </si>
  <si>
    <t>NOTA:        ESF-09</t>
  </si>
  <si>
    <t>NOTA:       ESF-09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</si>
  <si>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</si>
  <si>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</si>
  <si>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</si>
  <si>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</si>
  <si>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ESF-11</t>
  </si>
  <si>
    <t xml:space="preserve">NOTA:         ESF-12 </t>
  </si>
  <si>
    <t>NOTA:         ESF-13</t>
  </si>
  <si>
    <t>NATURALEZA</t>
  </si>
  <si>
    <t>NOTA:     ESF-14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</si>
  <si>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</si>
  <si>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</si>
  <si>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</si>
  <si>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</si>
  <si>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</si>
  <si>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</si>
  <si>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</si>
  <si>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</si>
  <si>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</si>
  <si>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</si>
  <si>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</si>
  <si>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</si>
  <si>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</si>
  <si>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</si>
  <si>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</si>
  <si>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</si>
  <si>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</si>
  <si>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</si>
  <si>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</si>
  <si>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</si>
  <si>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</si>
  <si>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</si>
  <si>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NOTA:   ERA-01</t>
  </si>
  <si>
    <t>%  GASTO</t>
  </si>
  <si>
    <t>EXPLICACIÓN</t>
  </si>
  <si>
    <t>NOTA:    VHP-01</t>
  </si>
  <si>
    <t>MODIFICACION</t>
  </si>
  <si>
    <t>NOTA:        VHP-02</t>
  </si>
  <si>
    <t>NOTA:         EFE-01</t>
  </si>
  <si>
    <t>NOTA:     EFE-02</t>
  </si>
  <si>
    <t>% SUB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</si>
  <si>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</si>
  <si>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</si>
  <si>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</si>
  <si>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</si>
  <si>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</si>
  <si>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</si>
  <si>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</si>
  <si>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</si>
  <si>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</si>
  <si>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</si>
  <si>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</si>
  <si>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</si>
  <si>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</si>
  <si>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</si>
  <si>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</si>
  <si>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</si>
  <si>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</si>
  <si>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</si>
  <si>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LEY DE INGRESOS ESTIMADA</t>
  </si>
  <si>
    <t>LEY DE INGRESOS POR EJECUTAR</t>
  </si>
  <si>
    <t>LEY DE INGRESOS MODIFICADA</t>
  </si>
  <si>
    <t>LEY DE INGRESOS DEVENGADA</t>
  </si>
  <si>
    <t>LEY DE INGRESOS RECAUDADA</t>
  </si>
  <si>
    <t>PRESUPUESTO DE EGRESOS APROBADO</t>
  </si>
  <si>
    <t>PRESUPUESTO DE EGRESOS POR EJERCER</t>
  </si>
  <si>
    <t>PRESUPUESTO DE EGRESOS MODIFICADO</t>
  </si>
  <si>
    <t>PRESUPUESTO DE EGRESOS EJERCIDO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</si>
  <si>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</si>
  <si>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</si>
  <si>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</si>
  <si>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</si>
  <si>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</si>
  <si>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</si>
  <si>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</si>
  <si>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</si>
  <si>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</si>
  <si>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</si>
  <si>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</si>
  <si>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</si>
  <si>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</si>
  <si>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</si>
  <si>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4300    OTROS INGRESOS Y BENEFICIOS</t>
  </si>
  <si>
    <t>3100    HACIENDA PÚBLICA/PATRIMONIO CONTRIBUIDO</t>
  </si>
  <si>
    <t>3200    HACIENDA PÚBLICA/PATRIMONIO GENERADO</t>
  </si>
  <si>
    <t>1114    INVERSIONES TEMPORALES (HASTA 3 MESES)</t>
  </si>
  <si>
    <t>1122    CUENTAS POR COBRAR A CORTO PLAZO</t>
  </si>
  <si>
    <t>1123    DEUDORES DIVERSOS POR COBRAR A CORTO PLAZO</t>
  </si>
  <si>
    <t>1250    ACTIVOS INTANGIBLES</t>
  </si>
  <si>
    <t>1290    OTROS ACTIVOS NO CIRCULANTES</t>
  </si>
  <si>
    <t>2159    OTROS PASIVOS DIFERIDOS A CORTO PLAZO</t>
  </si>
  <si>
    <t>2199    OTROS PASIVOS CIRCULANTES</t>
  </si>
  <si>
    <t>1121    INVERSIONES FINANCIERAS DE CORTO PLAZO</t>
  </si>
  <si>
    <t>1211    INVERSIONES A LARGO PLAZO</t>
  </si>
  <si>
    <t>1124    INGRESOS POR RECUPERAR A CORTO PLAZO</t>
  </si>
  <si>
    <t>1125    DEUDORES POR ANTICIPOS DE TESORERÍA A CORTO PLAZO</t>
  </si>
  <si>
    <t>1270    ACTIVOS DIFERIDOS</t>
  </si>
  <si>
    <t>2240    PASIVO DIFERIDO A LARGO PLAZO</t>
  </si>
  <si>
    <t>1110    FLUJO DE EFECTIVO</t>
  </si>
  <si>
    <t>NOTAS</t>
  </si>
  <si>
    <t>DESCRIPCIÓN</t>
  </si>
  <si>
    <t>NOTAS A LOS ESTADOS FINANCIEROS</t>
  </si>
  <si>
    <t>2013</t>
  </si>
  <si>
    <t>Núm. Contrato de Crédito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</si>
  <si>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</si>
  <si>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</si>
  <si>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</si>
  <si>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</si>
  <si>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</si>
  <si>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</si>
  <si>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</si>
  <si>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</si>
  <si>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</si>
  <si>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</si>
  <si>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</si>
  <si>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</si>
  <si>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</si>
  <si>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</si>
  <si>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Provisiones para contingencias y otras erogaciones especiales</t>
  </si>
  <si>
    <t>Adeudos de ejercicios fiscales anteriores (ADEFAS)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</si>
  <si>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</si>
  <si>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</si>
  <si>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</si>
  <si>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</si>
  <si>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</si>
  <si>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4. Total de Gasto Contable (4 = 1 - 2 + 3)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</si>
  <si>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</si>
  <si>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</si>
  <si>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</si>
  <si>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</si>
  <si>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</si>
  <si>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</si>
  <si>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</si>
  <si>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</si>
  <si>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</si>
  <si>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</si>
  <si>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</si>
  <si>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4. Ingresos Contables (4 = 1 + 2 - 3)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</si>
  <si>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</si>
  <si>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</si>
  <si>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</si>
  <si>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</si>
  <si>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</si>
  <si>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Amortización de la deuda pública</t>
  </si>
  <si>
    <t>Otros ingresos presupuestarios no contables</t>
  </si>
  <si>
    <t>Otros egresos presupuestales no contables</t>
  </si>
  <si>
    <t>Otros gastos</t>
  </si>
  <si>
    <t>Otros gastos contables no presupuestales</t>
  </si>
  <si>
    <t>3. Más gastos contables no presupuestales</t>
  </si>
  <si>
    <t>2014</t>
  </si>
  <si>
    <t>5000    GASTOS Y OTRAS PERDIDAS</t>
  </si>
  <si>
    <t>2160    FONDOS Y BIENES DE TERCEROS EN GARANTÍA Y/O ADMINISTRACION A CORTO PLAZO</t>
  </si>
  <si>
    <t>Memoria</t>
  </si>
  <si>
    <t>1115    FONDOS CON AFECTACIÓN ESPECÍFICA</t>
  </si>
  <si>
    <t>5800-6100-6300</t>
  </si>
  <si>
    <t>Conciliacion_Ig</t>
  </si>
  <si>
    <t>Conciliacion_Eg</t>
  </si>
  <si>
    <t>1261    DEPRECIACIÓN ACUMULADA DE BIENES INMUEBLES</t>
  </si>
  <si>
    <t>1262    DEPRECIACIÓN ACUMULADA DE INFRAESTRUCTURA</t>
  </si>
  <si>
    <t>1263    DEPRECIACIÓN ACUMULADA DE BIENES MUEBLES</t>
  </si>
  <si>
    <t>1264    DETERIORO ACUMULADO DE ACTIVOS BIOLÓGICOS</t>
  </si>
  <si>
    <t>1265    AMORTIZACIÓN ACUMULADA DE ACTIVOS INTANGIBLES</t>
  </si>
  <si>
    <t>NOTA:     EFE-03</t>
  </si>
  <si>
    <t>TOTAL_1140</t>
  </si>
  <si>
    <t>TOTAL_1150</t>
  </si>
  <si>
    <t>TOTAL_1114</t>
  </si>
  <si>
    <t>TOTAL_1115</t>
  </si>
  <si>
    <t>TOTAL_1121</t>
  </si>
  <si>
    <t>TOTAL_1211</t>
  </si>
  <si>
    <t>TOTAL_1122</t>
  </si>
  <si>
    <t>TOTAL_1124</t>
  </si>
  <si>
    <t>TOTAL_1123</t>
  </si>
  <si>
    <t>TOTAL_1125</t>
  </si>
  <si>
    <t>TOTAL_1131</t>
  </si>
  <si>
    <t>TOTAL_1213</t>
  </si>
  <si>
    <t>TOTAL_1214</t>
  </si>
  <si>
    <t>TOTA_1230</t>
  </si>
  <si>
    <t>TOTAL_1240</t>
  </si>
  <si>
    <t>TOTAL_1261</t>
  </si>
  <si>
    <t>TOTAL_1262</t>
  </si>
  <si>
    <t>TOTAL_1264</t>
  </si>
  <si>
    <t>TOTAL_1263</t>
  </si>
  <si>
    <t>TOTAL_1250</t>
  </si>
  <si>
    <t>TOTAL_1265</t>
  </si>
  <si>
    <t>TOTAL_1270</t>
  </si>
  <si>
    <t>TOTAL_1290</t>
  </si>
  <si>
    <t>Método de depreciación</t>
  </si>
  <si>
    <t>Tasa</t>
  </si>
  <si>
    <t>1190    OTROS ACTIVOS CIRCULANTES</t>
  </si>
  <si>
    <t>TOTAL_1190</t>
  </si>
  <si>
    <t>2110    CUENTAS POR PAGAR A CORTO PLAZO</t>
  </si>
  <si>
    <t>2120   DOCUMENTOS POR PAGAR A CORTO PLAZO</t>
  </si>
  <si>
    <t>TOTAL_2110</t>
  </si>
  <si>
    <t>TOTAL_2120</t>
  </si>
  <si>
    <t>2250    FONDOS Y BIENES DE TERCEROS EN GARANTÍA Y/O ADMINISTRACION A LARGO PLAZO</t>
  </si>
  <si>
    <t>TOTAL_2160</t>
  </si>
  <si>
    <t>TOTAL_2250</t>
  </si>
  <si>
    <t>TOTAL_2159</t>
  </si>
  <si>
    <t>TOTAL_2240</t>
  </si>
  <si>
    <t>TOTAL_2199</t>
  </si>
  <si>
    <t>NOTA:         ESF-14</t>
  </si>
  <si>
    <t>4100  INGRESOS DE GESTIÓN</t>
  </si>
  <si>
    <t>4200  PARTICIPACIONES, APORTACIONES, TRANSFERENCIAS, ASIGNACIONES, SUBSIDIOS Y OTRAS AYUDAS</t>
  </si>
  <si>
    <t>TOTAL_4100</t>
  </si>
  <si>
    <t>EFE-03</t>
  </si>
  <si>
    <t>CONCILIACIÓN DEL FLUJO DE EFECTIVO</t>
  </si>
  <si>
    <t>1126    PRÉSTAMOS OTORGADOS A CORTO PLAZO</t>
  </si>
  <si>
    <t>TOTAL_1126</t>
  </si>
  <si>
    <t>1129    OTROS DERECHOS A RECIBIR EFECTIVO O EQUIVALENTES A CORTO PLAZO</t>
  </si>
  <si>
    <t>TOTAL_1129</t>
  </si>
  <si>
    <t>1130    DERECHOS A RECIBIR BIENES O SERVICIOS</t>
  </si>
  <si>
    <t>TOTAL_1130</t>
  </si>
  <si>
    <t>1221    DOCUMENTOS POR COBRAR A LARGO PLAZO</t>
  </si>
  <si>
    <t>TOTAL_1221</t>
  </si>
  <si>
    <t>1222    DEUDORES DIVERSOS A LARGO PLAZO</t>
  </si>
  <si>
    <t>TOTAL_1222</t>
  </si>
  <si>
    <t>1224    PRÉSTAMOS OTORGADOS A LARGO PLAZO</t>
  </si>
  <si>
    <t>TOTAL_1224</t>
  </si>
  <si>
    <t>1229    OTROS DERECHOS A RECIBIR EFECTIVO O EQUIVALENTES A LARGO PLAZO</t>
  </si>
  <si>
    <t>TOTAL_1229</t>
  </si>
  <si>
    <t>TOTAL_4200</t>
  </si>
  <si>
    <t>TOTAL_4300</t>
  </si>
  <si>
    <t>TOTAL_3100</t>
  </si>
  <si>
    <t>TOTAL_3200</t>
  </si>
  <si>
    <t>1230  BIENES INMUEBLES, INFRAESTRUCTURA Y CONSTRUCCIONES EN PROCESO</t>
  </si>
  <si>
    <t>1240 Y 1250  BIENES MUEBLES E INTANGIBLES</t>
  </si>
  <si>
    <t>TOTAL 1240 Y 1250</t>
  </si>
  <si>
    <t>TOTAL 1230</t>
  </si>
  <si>
    <t>NOTA:    EA-03</t>
  </si>
  <si>
    <t>NOTA:   EA-02</t>
  </si>
  <si>
    <t>NOTA:   EA-01</t>
  </si>
  <si>
    <t>EA-01</t>
  </si>
  <si>
    <t>EA-02</t>
  </si>
  <si>
    <t>EA-03</t>
  </si>
  <si>
    <t>Finan. Dispuesto</t>
  </si>
  <si>
    <t>OTROS GASTOS Y PÉRDIDAS EXTRAORDINARIAS</t>
  </si>
  <si>
    <t>Estimaciones por pérdida o deterioro de activos circulantes</t>
  </si>
  <si>
    <t>Estimaciones por pérdida o deterioro de activos no circulantes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</si>
  <si>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</si>
  <si>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</si>
  <si>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</si>
  <si>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</si>
  <si>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</si>
  <si>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</si>
  <si>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</si>
  <si>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</si>
  <si>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</si>
  <si>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</si>
  <si>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</si>
  <si>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</si>
  <si>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</si>
  <si>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</si>
  <si>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</si>
  <si>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</si>
  <si>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</si>
  <si>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</si>
  <si>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Resultado por posición monetaria</t>
  </si>
  <si>
    <t>Pérdidas por participación patrimonial</t>
  </si>
  <si>
    <t>Otros gastos varios</t>
  </si>
  <si>
    <t>INVERSIÓN PÚBLICA</t>
  </si>
  <si>
    <t>Inversión pública no capitalizable</t>
  </si>
  <si>
    <t>Construcción en bienes no capitalizable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</si>
  <si>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</si>
  <si>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</si>
  <si>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</si>
  <si>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TOTAL_5000</t>
  </si>
  <si>
    <t>Director General
Ing. José Roberto Centeno Valadez</t>
  </si>
  <si>
    <t>Director de Desarrollo Institucional y de Administración
C.P. Carlos Arturo       Navarro Pedroza</t>
  </si>
  <si>
    <t>11140-0000-0000-0001</t>
  </si>
  <si>
    <t>BAJIO 206</t>
  </si>
  <si>
    <t>PAGARE CON RENDIMIENTO LIQUIDABLE  AL VENCIMIENTO</t>
  </si>
  <si>
    <t>11140-0000-0000-0109</t>
  </si>
  <si>
    <t>BAJIO 501 ESCOMBRERA</t>
  </si>
  <si>
    <t>11140-0000-0000-0110</t>
  </si>
  <si>
    <t xml:space="preserve">BAJIO 214 </t>
  </si>
  <si>
    <t>11140-0000-0000-0111</t>
  </si>
  <si>
    <t>BAJIO 8898</t>
  </si>
  <si>
    <t>11140-0000-0000-0112</t>
  </si>
  <si>
    <t>BAJIO 8799</t>
  </si>
  <si>
    <t>11220-0000-0000-0001</t>
  </si>
  <si>
    <t>AGUSTIN SANCHEZ MARES</t>
  </si>
  <si>
    <t>11220-0000-0000-0002</t>
  </si>
  <si>
    <t>SERVICIO JARAMILLO SA DE CV</t>
  </si>
  <si>
    <t>11220-0000-0000-0003</t>
  </si>
  <si>
    <t>SERVICIO BLVD. AEROPUERTO SA DE CV</t>
  </si>
  <si>
    <t>11220-0000-0000-0004</t>
  </si>
  <si>
    <t>ESTACION DE SERVICIO LAS HUERTAS SA DE CV</t>
  </si>
  <si>
    <t>11220-0000-0000-0005</t>
  </si>
  <si>
    <t>SUPER SERVICIO BLVD. AEROPUERTO SA DE CV</t>
  </si>
  <si>
    <t>11220-0000-0000-0006</t>
  </si>
  <si>
    <t>COMBUSTIBLE BONANZA SA DE CV</t>
  </si>
  <si>
    <t>11220-0000-0000-0007</t>
  </si>
  <si>
    <t>JUDAS ENRIQUE MORENO</t>
  </si>
  <si>
    <t>11220-0000-0000-0019</t>
  </si>
  <si>
    <t>MA VIVIAN PADILLA GARCIA</t>
  </si>
  <si>
    <t>11240-0000-0000-0002</t>
  </si>
  <si>
    <t>IVA ACREDITABLE X PAGAR</t>
  </si>
  <si>
    <t>11240-0000-0000-0003</t>
  </si>
  <si>
    <t>11240-0000-0000-0004</t>
  </si>
  <si>
    <t>IVA TRASLADADO RETENIDO POR LYRBA</t>
  </si>
  <si>
    <t>11240-0000-0000-0005</t>
  </si>
  <si>
    <t>IVA X RETENER LYRBA</t>
  </si>
  <si>
    <t>11240-0000-0000-0006</t>
  </si>
  <si>
    <t>11240-0000-0000-0007</t>
  </si>
  <si>
    <t>11240-0000-0000-0008</t>
  </si>
  <si>
    <t>11240-0000-0000-0009</t>
  </si>
  <si>
    <t>11240-0000-0000-0010</t>
  </si>
  <si>
    <t>11240-0000-0000-0011</t>
  </si>
  <si>
    <t>IVA DE RECOLECCION</t>
  </si>
  <si>
    <t>11240-0000-0000-0012</t>
  </si>
  <si>
    <t>IVA SUBSIDIO GASTO CORRIENTE</t>
  </si>
  <si>
    <t>11240-0000-0000-0013</t>
  </si>
  <si>
    <t>IVA SALDO A FAVOR EJERCICIO 2015</t>
  </si>
  <si>
    <t>11230-0000-0001-0001</t>
  </si>
  <si>
    <t>se inicia proceso de devolucion ante SAT</t>
  </si>
  <si>
    <t>ya sobrepaso el plazo de 365 dias</t>
  </si>
  <si>
    <t>11230-0000-0001-0005</t>
  </si>
  <si>
    <t>INGRESOS POR COBRAR</t>
  </si>
  <si>
    <t>se inicia oficio de cancelacion de cuentas incobrables</t>
  </si>
  <si>
    <t>12340-6121-0000-0000</t>
  </si>
  <si>
    <t>EDIFICACION NO HABITACIONAL</t>
  </si>
  <si>
    <t>ANUAL</t>
  </si>
  <si>
    <t>12410-0000-0000-0000</t>
  </si>
  <si>
    <t>MOBILIARIO Y EQUIPO DE ADMINISTRACION</t>
  </si>
  <si>
    <t>12420-0000-0000-0000</t>
  </si>
  <si>
    <t>12430-0000-0000-0000</t>
  </si>
  <si>
    <t>12440-0000-0000-0000</t>
  </si>
  <si>
    <t>EQUIPO DE TRANSPORTE</t>
  </si>
  <si>
    <t>12450-0000-0000-0000</t>
  </si>
  <si>
    <t>EQUIPO DE DEFENSA Y SEGURIDAD</t>
  </si>
  <si>
    <t>12460-0000-0000-0000</t>
  </si>
  <si>
    <t>MAQUINARIA, OTROS EQUIPOS Y HERRAMIENTA</t>
  </si>
  <si>
    <t>12610-0000-0000-0000</t>
  </si>
  <si>
    <t>DEPRECIACION DE BIENES INMUEBLES</t>
  </si>
  <si>
    <t>Linea Recta</t>
  </si>
  <si>
    <t>12630-5111-0000-0000</t>
  </si>
  <si>
    <t>12630-5112-0000-0000</t>
  </si>
  <si>
    <t>12630-5113-0000-0000</t>
  </si>
  <si>
    <t>12630-5114-0000-0000</t>
  </si>
  <si>
    <t>12630-5115-0000-0000</t>
  </si>
  <si>
    <t>12630-5116-0000-0000</t>
  </si>
  <si>
    <t>12630-5117-0000-0000</t>
  </si>
  <si>
    <t>OTROS EQUIPOS</t>
  </si>
  <si>
    <t>12630-5118-0000-0000</t>
  </si>
  <si>
    <t>12630-5119-0000-0000</t>
  </si>
  <si>
    <t>12630-5120-0000-0000</t>
  </si>
  <si>
    <t>12630-5121-0000-0000</t>
  </si>
  <si>
    <t>12630-5122-0000-0000</t>
  </si>
  <si>
    <t>SOFTWARE</t>
  </si>
  <si>
    <t>Anual</t>
  </si>
  <si>
    <t>12650-5911-0000-0001</t>
  </si>
  <si>
    <t>AMORTIZACION ACUMULADA DE SOFTWARE</t>
  </si>
  <si>
    <t>11910-0000-0000-0000</t>
  </si>
  <si>
    <t>VALORES EN GARANTIA</t>
  </si>
  <si>
    <t>GARANTIA PARA CONTRATO DE COMBUSTIBLE</t>
  </si>
  <si>
    <t>CREACION DE PASIVOS Y COMPROMISOS</t>
  </si>
  <si>
    <t>21120-0000-0000-0178</t>
  </si>
  <si>
    <t>MUELLES Y MOFLES M Y M SA DE CV</t>
  </si>
  <si>
    <t>21120-0000-0000-0331</t>
  </si>
  <si>
    <t>RUTAS LYBA SIN FACTURAS</t>
  </si>
  <si>
    <t>21120-0000-0000-0305</t>
  </si>
  <si>
    <t>CIA FERREMAS SA DE CV</t>
  </si>
  <si>
    <t>21120-0000-0187-0001</t>
  </si>
  <si>
    <t>RUTAS LYRBA</t>
  </si>
  <si>
    <t>21170-0000-0000-0002</t>
  </si>
  <si>
    <t>ISR RETENIDO POR HONORARIOS</t>
  </si>
  <si>
    <t>21170-0000-0000-0003</t>
  </si>
  <si>
    <t>CEDULAR RETENIDO</t>
  </si>
  <si>
    <t>21170-0000-0000-0007</t>
  </si>
  <si>
    <t>IVA POR COBRAR</t>
  </si>
  <si>
    <t>21170-0000-0000-0020</t>
  </si>
  <si>
    <t>21190-0000-0000-0139</t>
  </si>
  <si>
    <t>MAQUINAS REFACCIONES Y SERVICIO SA DE CV</t>
  </si>
  <si>
    <t>41430-4301-0000-1002</t>
  </si>
  <si>
    <t>CONTRATOS NUEVOS Y RENOVACIONES</t>
  </si>
  <si>
    <t>INGRESOS PROPIOS POR CONTRATOS NUEVOS DE RECOLECCION A NEGOCIOS</t>
  </si>
  <si>
    <t>41430-4301-0000-1006</t>
  </si>
  <si>
    <t>DISPOSICION FINAL DE ESCOMBRO</t>
  </si>
  <si>
    <t>INGRESOS PROPIOS POR LA RECEPCION DE DISPOSICION FINAL DE ESCOMBRO</t>
  </si>
  <si>
    <t>41590-5103-0000-1003</t>
  </si>
  <si>
    <t>INGRESOS POR BASURA QUE NO ES BASURA</t>
  </si>
  <si>
    <t>INGRESOS PROPIOS POR  LA VENTA DE RECICLADOS BASURA QUE NO ES BASURA</t>
  </si>
  <si>
    <t>41690-6109-0000-1004</t>
  </si>
  <si>
    <t>MULTAS</t>
  </si>
  <si>
    <t>INGRESOS PROPIOS POR SANCIONES IMPUESTAS A CONTRATISTAS</t>
  </si>
  <si>
    <t>42230-9000-0000-0018</t>
  </si>
  <si>
    <t>SUBSIDIOS 2016</t>
  </si>
  <si>
    <t>43100-0000-0000-0000</t>
  </si>
  <si>
    <t>INGRESOS FINANCIEROS</t>
  </si>
  <si>
    <t>PRODUCTOS FINANCIEROS Y OTROS INGRESOS</t>
  </si>
  <si>
    <t>INTERESES GENERADOS POR LAS INVERSIONES EN BANCOS</t>
  </si>
  <si>
    <t>43990-0000-0000-0000</t>
  </si>
  <si>
    <t>OTROS INGRESOS Y BENEFICIOS VARIOS</t>
  </si>
  <si>
    <t>DIFERENCIAS POR REDONDEOS, POR EMISION DE CONSTANCIAS Y VENTA DE BASES DE LAS LICITACIONES PÚBLICAS</t>
  </si>
  <si>
    <t>DIFERENCIAS EN COBROS Y REEMBOLSOS POR DAÑOS CAUSADOS A BIENES DEL SIAP, EMISION DE CONSTANCIAS POR LA VALIDACION DE TIRO DE ESCOMBRO Y VENTA DE BASES DE LICITACIONES PÚBLICAS.</t>
  </si>
  <si>
    <t>51110-0000-0000-0000</t>
  </si>
  <si>
    <t>REMUNERACIONES AL PERSONAL PERMANENTE</t>
  </si>
  <si>
    <t>SIN EROGACION</t>
  </si>
  <si>
    <t>51120-0000-0000-0000</t>
  </si>
  <si>
    <t>REMUNERACIONES AL PERSONAL DE CARACTER TRANSITORIO</t>
  </si>
  <si>
    <t>HONORARIOS PROFESIONALES DEL PERSONAL DEL SIAP CONTRATADO EN ESTE ESQUEMA. DEPTO. DE COMERCIALIZACION</t>
  </si>
  <si>
    <t>51130-0000-0000-0000</t>
  </si>
  <si>
    <t>REMUNERACIONES ADICIONALES Y ESPECIALES</t>
  </si>
  <si>
    <t>51140-0000-0000-0000</t>
  </si>
  <si>
    <t>SEGURIDAD SOCIAL</t>
  </si>
  <si>
    <t>51150-0000-0000-0000</t>
  </si>
  <si>
    <t>LIQUIDACIONES POR INDEMNIZACIONES Y POR SUELDOS</t>
  </si>
  <si>
    <t>51210-0000-0000-0000</t>
  </si>
  <si>
    <t>MATERIALES DE ADMON, EMISION DE DOCTOS, Y ARTICULO</t>
  </si>
  <si>
    <t>PAPELERIA  Y ARTICULOS DE OFICINA PARA AREAS ADMVAS. DEL SIAP</t>
  </si>
  <si>
    <t>51220-0000-0000-0000</t>
  </si>
  <si>
    <t xml:space="preserve">ALIMENTOS Y UTENSILIOS </t>
  </si>
  <si>
    <t>51230-0000-0000-0000</t>
  </si>
  <si>
    <t xml:space="preserve">MATERIAS PRIMAS Y MATERIALES </t>
  </si>
  <si>
    <t>51240-0000-0000-0000</t>
  </si>
  <si>
    <t>MATERIALES Y ARTICULOS DE CONSTRUCCION Y REPARACION</t>
  </si>
  <si>
    <t>SUMINISTRO DE MATERIALES PARA MANTENIMIENTO  DE LAS AREAS ADVAS. DEL SIAP</t>
  </si>
  <si>
    <t>51250-0000-0000-0000</t>
  </si>
  <si>
    <t>PRODUCTOS QUIMICOS, FARMACEUTICOS Y DE LABORATORIO</t>
  </si>
  <si>
    <t>PRODUCTOS QUIMICOS PARA LA PLANTA DE LEXIVIADOS</t>
  </si>
  <si>
    <t>51260-0000-0000-0000</t>
  </si>
  <si>
    <t>COMBUSTIBLES, LUBRICANTES Y ADITIVOS</t>
  </si>
  <si>
    <t>51270-0000-0000-0000</t>
  </si>
  <si>
    <t>VESTUARIOS, BLANCOS, PRENDAS DE PROTECCION Y DEPOR</t>
  </si>
  <si>
    <t>51290-0000-0000-0000</t>
  </si>
  <si>
    <t>HERRAMIENTAS, REFACCIONES Y ACCESORIOS MENORES</t>
  </si>
  <si>
    <t>REFACCIONES PARA MATTO DE UNIDADES Y MOBILIARIO DEL SIAP</t>
  </si>
  <si>
    <t>51310-0000-0000-0000</t>
  </si>
  <si>
    <t>SERVICIOS BASICOS</t>
  </si>
  <si>
    <t xml:space="preserve">SERVICIO DE TELEFONIA TRADICIONAL Y MOBIL </t>
  </si>
  <si>
    <t>51320-0000-0000-0000</t>
  </si>
  <si>
    <t>SERVICIOS DE ARRENDAMIENTO</t>
  </si>
  <si>
    <t>RENTA DE EQUPOS GPS, SMARPHONE Y CARPAS PARA EVENTO DEL RALLY</t>
  </si>
  <si>
    <t>51330-0000-0000-0000</t>
  </si>
  <si>
    <t>SERVICIOS PROFESIONALES, CIENTIFICOS Y TECNICOS</t>
  </si>
  <si>
    <t>IMPRESIONES OFICIALES Y EL SERVICIO DE VIGILANCIA EN LAS INSTALACIONES DEL SIAP</t>
  </si>
  <si>
    <t>51340-0000-0000-0000</t>
  </si>
  <si>
    <t>SERVICIOS FINANCIEROS, BANCARIOS Y COMERCIALES</t>
  </si>
  <si>
    <t>51350-0000-0000-0000</t>
  </si>
  <si>
    <t>SERVICIOS DE INSTALACION, REPARACION, MANTENIMIENT</t>
  </si>
  <si>
    <t>51360-0000-0000-0000</t>
  </si>
  <si>
    <t xml:space="preserve">SERVICIOS DE COMUNICACIÓN SOCIAL Y PUBLICIDAD </t>
  </si>
  <si>
    <t>PUBLICACIONES DE VENTA DE BASES PARA LICITACIONES</t>
  </si>
  <si>
    <t>51370-0000-0000-0000</t>
  </si>
  <si>
    <t>SERVICIOS DE TRASLADO Y VIATICOS</t>
  </si>
  <si>
    <t>PAGO DE ESTACIONAMIENTOS DE LAS UNIDADES OFICIALES AL ACUDIR A OTRAS DEPENDENCIAS DEL MUNICIPIO</t>
  </si>
  <si>
    <t>51380-0000-0000-0000</t>
  </si>
  <si>
    <t>SERVICIOS OFICIALES</t>
  </si>
  <si>
    <t>51390-0000-0000-0000</t>
  </si>
  <si>
    <t>OTROS SERVICIOS GENERALES</t>
  </si>
  <si>
    <t>IEPS SOBRE CONSUMO DE COMBUSTIBLES Y LUBRICANTES Y COMISION POR EL MISMO SERVICIO</t>
  </si>
  <si>
    <t>51500-0000-0000-0000</t>
  </si>
  <si>
    <t>BIENES MUEBLES, INMUEBLES  E INTANGIBLES</t>
  </si>
  <si>
    <t>51900-0000-0000-0000</t>
  </si>
  <si>
    <t>ACTIVOS INTANGIBLES</t>
  </si>
  <si>
    <t>RENOVACION DE LICENCIAS PARA EQUIPOS DE COMPUTO</t>
  </si>
  <si>
    <t>55000-0000-0000-0000</t>
  </si>
  <si>
    <t>OTROS GASTOS Y PERDIDAS</t>
  </si>
  <si>
    <t>31000-0000-0000-0000</t>
  </si>
  <si>
    <t>ACTIVOS FIJOS DONADOS</t>
  </si>
  <si>
    <t>DONACIONES DE CAPITAL</t>
  </si>
  <si>
    <t>MUNICIPAL</t>
  </si>
  <si>
    <t>32200-0000-0000-0001</t>
  </si>
  <si>
    <t>REMANENTE EJERCICIO 2011</t>
  </si>
  <si>
    <t>32200-0000-0000-0002</t>
  </si>
  <si>
    <t>REMANENTE EJERCICIO 2012</t>
  </si>
  <si>
    <t>32200-0000-0000-0003</t>
  </si>
  <si>
    <t>REMANENTE EJERCICIO 2013</t>
  </si>
  <si>
    <t>32200-0000-0000-0004</t>
  </si>
  <si>
    <t>REMANENTE EJERCICIO 2014</t>
  </si>
  <si>
    <t>32200-0000-0000-0005</t>
  </si>
  <si>
    <t>REMANENTE EJERCICIO 2015</t>
  </si>
  <si>
    <t>32100-0000-0000-0000</t>
  </si>
  <si>
    <t>11110-0000-0000-0001</t>
  </si>
  <si>
    <t>11110-0000-0000-0009</t>
  </si>
  <si>
    <t>JUAN GERARDO ESQUIVEL HERNANDEZ</t>
  </si>
  <si>
    <t>11110-0000-0000-0010</t>
  </si>
  <si>
    <t>11110-0000-0000-0011</t>
  </si>
  <si>
    <t>JOSE PADILLA BRAVO</t>
  </si>
  <si>
    <t>11120-0000-0000-0102</t>
  </si>
  <si>
    <t>11120-0000-0000-0103</t>
  </si>
  <si>
    <t>11120-0000-0000-0104</t>
  </si>
  <si>
    <t>BAJIO CTA 61162060101</t>
  </si>
  <si>
    <t>11120-0000-0000-0105</t>
  </si>
  <si>
    <t>11120-0000-0000-0106</t>
  </si>
  <si>
    <t>BAJIO CTA 501 ESCOMBRERA</t>
  </si>
  <si>
    <t>11120-0000-0000-0107</t>
  </si>
  <si>
    <t>BAJIO CTA 5695</t>
  </si>
  <si>
    <t>11120-0000-0000-0108</t>
  </si>
  <si>
    <t>BAJIO 8616351 FONDO CONTINGENCIAS</t>
  </si>
  <si>
    <t>11120-0000-0000-0109</t>
  </si>
  <si>
    <t>BAJIO 742 SERV RECOLECCION</t>
  </si>
  <si>
    <t>11120-0000-0000-0112</t>
  </si>
  <si>
    <t>BAJIO CTA. 8799</t>
  </si>
  <si>
    <t>11120-0000-0000-0113</t>
  </si>
  <si>
    <t>BAJIO CTA 8898</t>
  </si>
  <si>
    <t>11120-0000-0000-0114</t>
  </si>
  <si>
    <t>BAJIO No. CTA. 5657</t>
  </si>
  <si>
    <t>"NO APLICA"</t>
  </si>
  <si>
    <t>FINIQUITO PERSONAL DE COMERCIALIZACION</t>
  </si>
  <si>
    <t>COMIDAS DE PERSONAL  OPERATIVO QUE CUBRIO EL EVENTO DE RALLY 2017</t>
  </si>
  <si>
    <t>SUMINISTRO DE COMBUSTIBLE, ACEITES Y LUBRICANTES PARA UNIDADES OPERATIVAS Y ADMINISTRATIVAS DEL SIAP</t>
  </si>
  <si>
    <t>PAGO DE SERVICIO DE RECOLECCION   Y MANTTO. PARA DE LOS CAMIONES PROPIEDAD DEL SIAP EN TALLERES EXTERNOS, ASI COMO EL SERVICIO DE RECOLECCION DE RUTAS RURALES, CUADRILLAS, RUTAS COMERCIALES, RUTAS DE MANTTO. Y ESPECIALES.</t>
  </si>
  <si>
    <t>SERVICIO DE COFFE BREAK JUNTAS DEL CONSEJO DIRECTIVO Y COMPRA DE AGUA DE GARRAFON PARA EL PERSONAL DEL SIAP.</t>
  </si>
  <si>
    <t>MESAS DE TRABAJO SOLICITADAS POR EDUCACION CIUDADANA</t>
  </si>
  <si>
    <t>REMANENTE EJERCICIO 2016</t>
  </si>
  <si>
    <t>32200-0000-0000-0006</t>
  </si>
  <si>
    <t>REMANENTE EJERCICIO 2017</t>
  </si>
  <si>
    <t>INGRESOS PROPIOS POR SUBSIDIO DE GASTO CORRIENTE (MUNICIPAL) Y PROYECTO DE RECOLECCION DE BASURA (FEDERAL), PROYECTO DE PLANTA DE LEXIVIADOS.</t>
  </si>
  <si>
    <t>11230-0000-0000-0002</t>
  </si>
  <si>
    <t>MUNICIPIO DE LEON</t>
  </si>
  <si>
    <t>Factura pendiente de pago por parte del Municipio</t>
  </si>
  <si>
    <t>Dentro del plazo establecido</t>
  </si>
  <si>
    <t>21120-0000-0000-0250</t>
  </si>
  <si>
    <t>OFICINAS Y ESCOLARES SA DE CV</t>
  </si>
  <si>
    <t>NOTAS A LOS ESTADOS FINANCIEROS DEL 01 DE ENERO AL 30 DE JUNIO DE 2017</t>
  </si>
  <si>
    <t>ADQUISION DE GUANTES, BOTAS, GABARDINAS PARA EL PERSONAL OPERATIVO DEL SIAP</t>
  </si>
  <si>
    <t>COMISIONES BANCARIAS, POR VENTAS Y ACARREOS DE UNIDADES A LA PENSION DEL SIAP Y  COMISIONES PROFESIONALES DEL PERSONAL DEL SIAP CONTRATADO EN ESTE ESQUEMA, ASI COMO EL PAGO DE LOS SEGUROS DE LOS BIENES PATRIMONIALES DEL SIAP</t>
  </si>
  <si>
    <t>DIFERENCIAS AL MOMENTO DEL COBRO VS LO FACTURADO Y REGISTRO DE ROBO EN LA ESCOMBRERA DEL FONDO PARA CAMBIOS Y PARTE PROPOCIONAL DEL IVA NO ACREDITABLE POR LOS INGRESOS EXENTOS, REGISTRO DEL ROBO A NUESTRA CAJA FUERTE VENTA DE LA ESCOMBRERA DE LOS DIAS 23 Y 24 DE JUNIO Y LA COBRANZA DE COMERCIALIZACION DEL DIA 23 DE JUNIO, MISMA QUE SE DEPOSITABA EN ESTA.</t>
  </si>
  <si>
    <t>12410-0000-0000</t>
  </si>
  <si>
    <t>12420-0000-0000</t>
  </si>
  <si>
    <t>MOBILIARIO Y EQUIPO EDUCACIONAL Y RECREATIVO</t>
  </si>
  <si>
    <t>12430-0000-0000</t>
  </si>
  <si>
    <t>EQUIPO E INSTRUMENTAL MEDICO Y DE LABORATORIO</t>
  </si>
  <si>
    <t>12440-0000-0000</t>
  </si>
  <si>
    <t>12450-0000-0000</t>
  </si>
  <si>
    <t>12460-0000-0000</t>
  </si>
  <si>
    <t>EQUIPO DE COMPUTO</t>
  </si>
  <si>
    <t>EQUIPO DE RADIOCUMUNICACION</t>
  </si>
  <si>
    <t>OTROS BIENES MUEBLES</t>
  </si>
  <si>
    <t>DEP. ACUM. DE EQUIPO MEDICO Y DE LAB.</t>
  </si>
  <si>
    <t>DEP. ACUM. DE CAMARAS Y VIDEO</t>
  </si>
  <si>
    <t>DEP. ACUM. DE CAJA DE ESCOMBRERAS</t>
  </si>
  <si>
    <t>DEP. ACUM. DE SOFTWARE</t>
  </si>
  <si>
    <t>DEP. ACUM. DE EQUIPO DE DEFENSA</t>
  </si>
  <si>
    <t>12630-5695-0000-0000</t>
  </si>
  <si>
    <t>DEP. ACUM. DE OTROS EQUIPOS</t>
  </si>
  <si>
    <t>12510-5971-0000-0000</t>
  </si>
  <si>
    <t>21120-0000-0000-0356</t>
  </si>
  <si>
    <t>ARTE Y COLOR DIGITAL SA DE CV</t>
  </si>
  <si>
    <t>21120-0000-0281-0112</t>
  </si>
  <si>
    <t>TECNOVIGILANCIA SA DE CV</t>
  </si>
  <si>
    <t>21170-0000-0000-0005</t>
  </si>
  <si>
    <t>IVA TRASLADO COBRADO CONTRATOS</t>
  </si>
  <si>
    <t>21170-0000-0000-0006</t>
  </si>
  <si>
    <t>IVA TRASLADADO COBRADO BQB</t>
  </si>
  <si>
    <t xml:space="preserve">IVA POR PAGAR </t>
  </si>
  <si>
    <t>21190-0000-0000-0184</t>
  </si>
  <si>
    <t>MAPEQ MAYORISTAS EN PAPELERIA SA DE CV</t>
  </si>
  <si>
    <t>21190-0000-0000-0349</t>
  </si>
  <si>
    <t>GRAFIMPRELI SA DE CV</t>
  </si>
  <si>
    <t>BAJIO 214</t>
  </si>
  <si>
    <t>BAJIO CTA 8799</t>
  </si>
  <si>
    <t>12500-0000-0000-0000</t>
  </si>
  <si>
    <t>Activos Intangibles</t>
  </si>
  <si>
    <t>81100-0000-0000-0000</t>
  </si>
  <si>
    <t>81200-0000-0000-0000</t>
  </si>
  <si>
    <t>81300-0000-0000-0000</t>
  </si>
  <si>
    <t>81400-0000-0000-0000</t>
  </si>
  <si>
    <t>81500-0000-0000-0000</t>
  </si>
  <si>
    <t>82100-0000-0000-0000</t>
  </si>
  <si>
    <t>82200-0000-0000-0000</t>
  </si>
  <si>
    <t>82300-0000-0000-0000</t>
  </si>
  <si>
    <t>82400-0000-0000-0000</t>
  </si>
  <si>
    <t>PRESUPUESTO DE EGRESOS COMPROMETIDO</t>
  </si>
  <si>
    <t>82500-0000-0000-0000</t>
  </si>
  <si>
    <t>PRESUPUESTO DE EGRESOS DEVENGADO</t>
  </si>
  <si>
    <t>82600-0000-0000-0000</t>
  </si>
  <si>
    <t>82700-0000-0000-0000</t>
  </si>
  <si>
    <t>TOTAL</t>
  </si>
  <si>
    <t>12470-0000-0000</t>
  </si>
  <si>
    <t>EQUIPO MEDICO Y DE LABORATORIO</t>
  </si>
  <si>
    <t>12490-0000-0000</t>
  </si>
  <si>
    <t>11240-0000-0000-0001</t>
  </si>
  <si>
    <t>CONTRIBUYENTE O CIUDADANO POR PAE</t>
  </si>
  <si>
    <t>IVA ACREDITABLE PAGADO</t>
  </si>
  <si>
    <t>IVA ACREDITABLE pagado</t>
  </si>
  <si>
    <t>IVA X RETENER RUTAS</t>
  </si>
  <si>
    <t>IVA A FAVOR EJERCICIO 2012</t>
  </si>
  <si>
    <t>IVA A FAVOR EJERCICIO 2013</t>
  </si>
  <si>
    <t>IVA A FAVOR EJERCICIO 2014</t>
  </si>
  <si>
    <t>11240-0000-0000-0014</t>
  </si>
  <si>
    <t>IVA RETENIDO X VENTA DE RESICLADOS</t>
  </si>
  <si>
    <t>11240-5421-0000-0000</t>
  </si>
  <si>
    <t>CARROCERIAS Y REMOLQUES</t>
  </si>
  <si>
    <t>BANAMEX CTA 1095528 IDE</t>
  </si>
  <si>
    <t>21120-0000-0000-0145</t>
  </si>
  <si>
    <t>DINAMICA DEL CENTRO SA DE CV</t>
  </si>
  <si>
    <t>21120-0000-0000-0216</t>
  </si>
  <si>
    <t>EDENRED MEXICO SA DE CV</t>
  </si>
  <si>
    <t>21120-0000-0000-0316</t>
  </si>
  <si>
    <t>INDUSTRIAL FED´S SA DE CV</t>
  </si>
  <si>
    <t>21120-0000-0000-0452</t>
  </si>
  <si>
    <t>AG PROENVIRO SA DE CV</t>
  </si>
  <si>
    <t>21120-0000-0000-0471</t>
  </si>
  <si>
    <t>INDUSTRIAS METALICAS DE MONCLOVA SA DE CV</t>
  </si>
  <si>
    <t>21120-0000-0000-0484</t>
  </si>
  <si>
    <t>MUEBLES SIRIUS SA DE CV</t>
  </si>
  <si>
    <t>21190-0000-0000-0343</t>
  </si>
  <si>
    <t>COMERCIALIZACION OFITODO SA DE CV</t>
  </si>
  <si>
    <t>21190-0000-0000-0425</t>
  </si>
  <si>
    <t>MERCOKAM S.A DE C.V</t>
  </si>
  <si>
    <t xml:space="preserve">SILVIA ELENA TORRES RODRIGUEZ </t>
  </si>
  <si>
    <t>CAROLINZA IRAZU ZAVALA RODRIGUEZ</t>
  </si>
  <si>
    <t>BANAMEX CTA1095528</t>
  </si>
  <si>
    <t>BAJIO CTA 61162140101 SUBSIDIOS</t>
  </si>
  <si>
    <t>BAJIO CTA 401 SUBSIDIO 2012</t>
  </si>
  <si>
    <t>MOBILIARIO Y EQUIPO EDUCACIONAL Y RECRATIVO</t>
  </si>
  <si>
    <t>12510-0000-0000-0000</t>
  </si>
  <si>
    <t>00</t>
  </si>
  <si>
    <t>Inversiones en fideicomisos, mandatos y otros análogos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</si>
</sst>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b/>
      <sz val="8"/>
      <color theme="9" tint="0.59999389629810485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92D050"/>
      <name val="Arial"/>
      <family val="2"/>
    </font>
    <font>
      <sz val="8"/>
      <color rgb="FF000000"/>
      <name val="MS Sans Serif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8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3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</cellStyleXfs>
  <cellXfs count="385">
    <xf numFmtId="0" fontId="0" fillId="0" borderId="0" xfId="0"/>
    <xf numFmtId="0" fontId="13" fillId="0" borderId="0" xfId="0" applyFont="1"/>
    <xf numFmtId="0" fontId="2" fillId="0" borderId="0" xfId="0" applyFont="1"/>
    <xf numFmtId="0" fontId="12" fillId="0" borderId="0" xfId="0" applyFont="1"/>
    <xf numFmtId="4" fontId="12" fillId="0" borderId="0" xfId="0" applyNumberFormat="1" applyFont="1"/>
    <xf numFmtId="43" fontId="7" fillId="0" borderId="0" xfId="1" applyFont="1"/>
    <xf numFmtId="4" fontId="7" fillId="0" borderId="0" xfId="1" applyNumberFormat="1" applyFont="1"/>
    <xf numFmtId="0" fontId="8" fillId="0" borderId="0" xfId="0" applyFont="1"/>
    <xf numFmtId="0" fontId="7" fillId="0" borderId="0" xfId="0" applyFont="1"/>
    <xf numFmtId="4" fontId="7" fillId="0" borderId="0" xfId="0" applyNumberFormat="1" applyFont="1"/>
    <xf numFmtId="0" fontId="1" fillId="2" borderId="1" xfId="2" applyFont="1" applyFill="1" applyBorder="1" applyAlignment="1">
      <alignment horizontal="left" vertical="top"/>
    </xf>
    <xf numFmtId="0" fontId="1" fillId="2" borderId="1" xfId="2" applyFont="1" applyFill="1" applyBorder="1" applyAlignment="1">
      <alignment horizontal="left" vertical="top" wrapText="1"/>
    </xf>
    <xf numFmtId="0" fontId="1" fillId="2" borderId="1" xfId="2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horizontal="center"/>
    </xf>
    <xf numFmtId="0" fontId="12" fillId="2" borderId="1" xfId="3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4" fontId="12" fillId="3" borderId="1" xfId="0" applyNumberFormat="1" applyFont="1" applyFill="1" applyBorder="1" applyAlignment="1">
      <alignment horizontal="right" wrapText="1"/>
    </xf>
    <xf numFmtId="4" fontId="7" fillId="0" borderId="0" xfId="0" applyNumberFormat="1" applyFont="1" applyFill="1"/>
    <xf numFmtId="4" fontId="1" fillId="0" borderId="0" xfId="2" applyNumberFormat="1" applyFont="1" applyFill="1" applyBorder="1" applyAlignment="1">
      <alignment horizontal="left" vertical="top" wrapText="1"/>
    </xf>
    <xf numFmtId="0" fontId="12" fillId="2" borderId="23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wrapText="1"/>
    </xf>
    <xf numFmtId="4" fontId="12" fillId="3" borderId="24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left" vertical="center" wrapText="1"/>
    </xf>
    <xf numFmtId="4" fontId="12" fillId="3" borderId="26" xfId="0" applyNumberFormat="1" applyFont="1" applyFill="1" applyBorder="1" applyAlignment="1">
      <alignment horizontal="right" wrapText="1"/>
    </xf>
    <xf numFmtId="4" fontId="12" fillId="3" borderId="2" xfId="0" applyNumberFormat="1" applyFont="1" applyFill="1" applyBorder="1" applyAlignment="1">
      <alignment horizontal="right" wrapText="1"/>
    </xf>
    <xf numFmtId="4" fontId="8" fillId="0" borderId="0" xfId="0" applyNumberFormat="1" applyFont="1"/>
    <xf numFmtId="0" fontId="1" fillId="2" borderId="1" xfId="2" applyFont="1" applyFill="1" applyBorder="1" applyAlignment="1">
      <alignment horizontal="left" vertical="center"/>
    </xf>
    <xf numFmtId="4" fontId="12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12" fillId="2" borderId="27" xfId="1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top"/>
    </xf>
    <xf numFmtId="4" fontId="7" fillId="0" borderId="0" xfId="0" applyNumberFormat="1" applyFont="1" applyAlignment="1">
      <alignment horizontal="left" wrapText="1"/>
    </xf>
    <xf numFmtId="0" fontId="7" fillId="0" borderId="0" xfId="0" applyFont="1" applyAlignment="1">
      <alignment horizontal="left" wrapText="1"/>
    </xf>
    <xf numFmtId="4" fontId="12" fillId="2" borderId="1" xfId="0" applyNumberFormat="1" applyFont="1" applyFill="1" applyBorder="1" applyAlignment="1">
      <alignment horizontal="center" vertical="center"/>
    </xf>
    <xf numFmtId="4" fontId="12" fillId="2" borderId="1" xfId="0" quotePrefix="1" applyNumberFormat="1" applyFont="1" applyFill="1" applyBorder="1" applyAlignment="1">
      <alignment horizontal="center" vertical="center"/>
    </xf>
    <xf numFmtId="0" fontId="7" fillId="0" borderId="0" xfId="0" applyFont="1" applyBorder="1"/>
    <xf numFmtId="4" fontId="7" fillId="0" borderId="0" xfId="0" applyNumberFormat="1" applyFont="1" applyBorder="1"/>
    <xf numFmtId="4" fontId="7" fillId="0" borderId="0" xfId="0" applyNumberFormat="1" applyFont="1" applyAlignment="1">
      <alignment horizontal="left" vertical="center" wrapText="1"/>
    </xf>
    <xf numFmtId="0" fontId="1" fillId="0" borderId="0" xfId="2" applyFont="1" applyFill="1" applyBorder="1" applyAlignment="1">
      <alignment horizontal="left" vertical="top" wrapText="1"/>
    </xf>
    <xf numFmtId="4" fontId="7" fillId="0" borderId="0" xfId="0" applyNumberFormat="1" applyFont="1" applyFill="1" applyAlignment="1">
      <alignment horizontal="left" wrapText="1"/>
    </xf>
    <xf numFmtId="43" fontId="1" fillId="0" borderId="0" xfId="1" applyFont="1" applyFill="1" applyBorder="1" applyAlignment="1">
      <alignment horizontal="center" vertical="top" wrapText="1"/>
    </xf>
    <xf numFmtId="0" fontId="12" fillId="2" borderId="23" xfId="3" applyFont="1" applyFill="1" applyBorder="1" applyAlignment="1">
      <alignment horizontal="center" vertical="center" wrapText="1"/>
    </xf>
    <xf numFmtId="0" fontId="7" fillId="0" borderId="1" xfId="0" applyFont="1" applyBorder="1"/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2" borderId="27" xfId="0" applyFont="1" applyFill="1" applyBorder="1" applyAlignment="1">
      <alignment horizontal="center" vertical="center" wrapText="1"/>
    </xf>
    <xf numFmtId="4" fontId="1" fillId="0" borderId="0" xfId="2" applyNumberFormat="1" applyFont="1" applyFill="1" applyBorder="1" applyAlignment="1">
      <alignment horizontal="left" vertical="top"/>
    </xf>
    <xf numFmtId="43" fontId="1" fillId="2" borderId="1" xfId="1" applyFont="1" applyFill="1" applyBorder="1" applyAlignment="1">
      <alignment horizontal="center" vertical="top" wrapText="1"/>
    </xf>
    <xf numFmtId="0" fontId="1" fillId="0" borderId="0" xfId="2" applyFont="1" applyFill="1" applyBorder="1" applyAlignment="1">
      <alignment horizontal="left" vertical="top"/>
    </xf>
    <xf numFmtId="4" fontId="1" fillId="0" borderId="3" xfId="2" applyNumberFormat="1" applyFont="1" applyFill="1" applyBorder="1" applyAlignment="1">
      <alignment horizontal="center" vertical="top" wrapText="1"/>
    </xf>
    <xf numFmtId="0" fontId="1" fillId="0" borderId="4" xfId="2" applyFont="1" applyFill="1" applyBorder="1" applyAlignment="1">
      <alignment horizontal="center" vertical="top" wrapText="1"/>
    </xf>
    <xf numFmtId="4" fontId="12" fillId="2" borderId="27" xfId="3" applyNumberFormat="1" applyFont="1" applyFill="1" applyBorder="1" applyAlignment="1">
      <alignment horizontal="center" vertical="center" wrapText="1"/>
    </xf>
    <xf numFmtId="4" fontId="12" fillId="2" borderId="5" xfId="1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2" borderId="27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" fillId="4" borderId="1" xfId="2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14" fillId="0" borderId="0" xfId="2" applyNumberFormat="1" applyFont="1" applyFill="1" applyBorder="1" applyAlignment="1">
      <alignment horizontal="left" vertical="top"/>
    </xf>
    <xf numFmtId="0" fontId="15" fillId="0" borderId="0" xfId="0" applyFont="1"/>
    <xf numFmtId="0" fontId="12" fillId="2" borderId="28" xfId="0" applyFont="1" applyFill="1" applyBorder="1" applyAlignment="1">
      <alignment horizontal="left" vertical="center"/>
    </xf>
    <xf numFmtId="0" fontId="12" fillId="2" borderId="29" xfId="0" applyFont="1" applyFill="1" applyBorder="1" applyAlignment="1">
      <alignment horizontal="left" vertical="center"/>
    </xf>
    <xf numFmtId="0" fontId="12" fillId="0" borderId="0" xfId="0" applyFont="1" applyBorder="1"/>
    <xf numFmtId="4" fontId="7" fillId="0" borderId="0" xfId="1" applyNumberFormat="1" applyFont="1" applyBorder="1"/>
    <xf numFmtId="4" fontId="7" fillId="0" borderId="0" xfId="1" applyNumberFormat="1" applyFont="1" applyBorder="1" applyAlignment="1">
      <alignment vertical="center"/>
    </xf>
    <xf numFmtId="0" fontId="1" fillId="2" borderId="1" xfId="2" applyFont="1" applyFill="1" applyBorder="1" applyAlignment="1">
      <alignment horizontal="center" vertical="center" wrapText="1"/>
    </xf>
    <xf numFmtId="0" fontId="12" fillId="0" borderId="30" xfId="0" applyFont="1" applyBorder="1" applyAlignment="1"/>
    <xf numFmtId="4" fontId="12" fillId="0" borderId="30" xfId="0" applyNumberFormat="1" applyFont="1" applyBorder="1" applyAlignment="1"/>
    <xf numFmtId="10" fontId="12" fillId="3" borderId="1" xfId="0" applyNumberFormat="1" applyFont="1" applyFill="1" applyBorder="1" applyAlignment="1">
      <alignment horizontal="right" wrapText="1"/>
    </xf>
    <xf numFmtId="4" fontId="1" fillId="0" borderId="0" xfId="2" applyNumberFormat="1" applyFont="1" applyFill="1" applyBorder="1" applyAlignment="1">
      <alignment horizontal="center" vertical="top" wrapText="1"/>
    </xf>
    <xf numFmtId="4" fontId="1" fillId="2" borderId="1" xfId="2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/>
    <xf numFmtId="0" fontId="7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5" fontId="7" fillId="0" borderId="0" xfId="0" applyNumberFormat="1" applyFont="1"/>
    <xf numFmtId="4" fontId="2" fillId="0" borderId="0" xfId="0" applyNumberFormat="1" applyFont="1"/>
    <xf numFmtId="15" fontId="7" fillId="0" borderId="0" xfId="0" applyNumberFormat="1" applyFont="1" applyFill="1"/>
    <xf numFmtId="0" fontId="1" fillId="0" borderId="0" xfId="0" applyFont="1" applyBorder="1"/>
    <xf numFmtId="4" fontId="1" fillId="0" borderId="0" xfId="0" applyNumberFormat="1" applyFont="1" applyBorder="1"/>
    <xf numFmtId="43" fontId="1" fillId="0" borderId="0" xfId="0" applyNumberFormat="1" applyFont="1" applyBorder="1"/>
    <xf numFmtId="15" fontId="1" fillId="0" borderId="0" xfId="0" applyNumberFormat="1" applyFont="1" applyBorder="1"/>
    <xf numFmtId="15" fontId="2" fillId="0" borderId="0" xfId="0" applyNumberFormat="1" applyFont="1"/>
    <xf numFmtId="0" fontId="12" fillId="0" borderId="0" xfId="0" applyFont="1" applyBorder="1" applyAlignment="1"/>
    <xf numFmtId="49" fontId="7" fillId="0" borderId="1" xfId="0" applyNumberFormat="1" applyFont="1" applyBorder="1"/>
    <xf numFmtId="4" fontId="7" fillId="0" borderId="6" xfId="1" applyNumberFormat="1" applyFont="1" applyBorder="1"/>
    <xf numFmtId="10" fontId="7" fillId="0" borderId="0" xfId="1" applyNumberFormat="1" applyFont="1" applyBorder="1"/>
    <xf numFmtId="2" fontId="7" fillId="0" borderId="0" xfId="1" applyNumberFormat="1" applyFont="1" applyBorder="1"/>
    <xf numFmtId="10" fontId="7" fillId="0" borderId="0" xfId="0" applyNumberFormat="1" applyFont="1" applyBorder="1"/>
    <xf numFmtId="2" fontId="1" fillId="2" borderId="1" xfId="1" applyNumberFormat="1" applyFont="1" applyFill="1" applyBorder="1" applyAlignment="1">
      <alignment horizontal="center" vertical="top" wrapText="1"/>
    </xf>
    <xf numFmtId="10" fontId="12" fillId="0" borderId="0" xfId="0" applyNumberFormat="1" applyFont="1"/>
    <xf numFmtId="2" fontId="12" fillId="2" borderId="23" xfId="1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4" fontId="12" fillId="2" borderId="27" xfId="0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/>
    <xf numFmtId="4" fontId="1" fillId="0" borderId="30" xfId="1" applyNumberFormat="1" applyFont="1" applyFill="1" applyBorder="1" applyAlignment="1">
      <alignment horizontal="center" vertical="top" wrapText="1"/>
    </xf>
    <xf numFmtId="4" fontId="7" fillId="0" borderId="0" xfId="1" applyNumberFormat="1" applyFont="1" applyBorder="1" applyAlignment="1"/>
    <xf numFmtId="10" fontId="8" fillId="0" borderId="0" xfId="0" applyNumberFormat="1" applyFont="1" applyAlignment="1"/>
    <xf numFmtId="10" fontId="7" fillId="0" borderId="0" xfId="0" applyNumberFormat="1" applyFont="1" applyBorder="1" applyAlignment="1">
      <alignment horizontal="center"/>
    </xf>
    <xf numFmtId="10" fontId="1" fillId="2" borderId="1" xfId="2" applyNumberFormat="1" applyFont="1" applyFill="1" applyBorder="1" applyAlignment="1">
      <alignment horizontal="center" vertical="top"/>
    </xf>
    <xf numFmtId="0" fontId="12" fillId="0" borderId="0" xfId="0" applyFont="1" applyAlignment="1"/>
    <xf numFmtId="4" fontId="12" fillId="0" borderId="0" xfId="0" applyNumberFormat="1" applyFont="1" applyAlignment="1"/>
    <xf numFmtId="10" fontId="12" fillId="0" borderId="0" xfId="0" applyNumberFormat="1" applyFont="1" applyAlignment="1"/>
    <xf numFmtId="0" fontId="16" fillId="0" borderId="27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4" fontId="7" fillId="0" borderId="31" xfId="0" applyNumberFormat="1" applyFont="1" applyFill="1" applyBorder="1" applyAlignment="1">
      <alignment horizontal="right"/>
    </xf>
    <xf numFmtId="10" fontId="7" fillId="0" borderId="27" xfId="0" applyNumberFormat="1" applyFont="1" applyFill="1" applyBorder="1" applyAlignment="1">
      <alignment horizontal="right"/>
    </xf>
    <xf numFmtId="0" fontId="17" fillId="3" borderId="27" xfId="0" applyFont="1" applyFill="1" applyBorder="1" applyAlignment="1">
      <alignment wrapText="1"/>
    </xf>
    <xf numFmtId="4" fontId="12" fillId="3" borderId="31" xfId="0" applyNumberFormat="1" applyFont="1" applyFill="1" applyBorder="1" applyAlignment="1">
      <alignment horizontal="right"/>
    </xf>
    <xf numFmtId="4" fontId="7" fillId="0" borderId="0" xfId="1" applyNumberFormat="1" applyFont="1" applyAlignment="1"/>
    <xf numFmtId="10" fontId="7" fillId="0" borderId="0" xfId="0" applyNumberFormat="1" applyFont="1" applyAlignment="1"/>
    <xf numFmtId="0" fontId="1" fillId="0" borderId="0" xfId="3" applyFont="1" applyFill="1" applyBorder="1"/>
    <xf numFmtId="0" fontId="2" fillId="0" borderId="0" xfId="3" applyFont="1" applyFill="1" applyBorder="1"/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/>
    </xf>
    <xf numFmtId="0" fontId="1" fillId="0" borderId="0" xfId="3" applyFont="1" applyFill="1" applyBorder="1" applyAlignment="1">
      <alignment horizontal="left" wrapText="1"/>
    </xf>
    <xf numFmtId="0" fontId="2" fillId="0" borderId="0" xfId="3" applyFont="1" applyFill="1"/>
    <xf numFmtId="0" fontId="12" fillId="0" borderId="23" xfId="3" applyFont="1" applyFill="1" applyBorder="1" applyAlignment="1">
      <alignment horizontal="center" vertical="center" wrapText="1"/>
    </xf>
    <xf numFmtId="0" fontId="7" fillId="0" borderId="27" xfId="4" applyFont="1" applyFill="1" applyBorder="1"/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 vertical="top" wrapText="1"/>
    </xf>
    <xf numFmtId="0" fontId="7" fillId="0" borderId="0" xfId="0" applyFont="1"/>
    <xf numFmtId="0" fontId="2" fillId="0" borderId="0" xfId="3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horizontal="left" vertical="top"/>
    </xf>
    <xf numFmtId="0" fontId="2" fillId="0" borderId="0" xfId="3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7" fillId="0" borderId="1" xfId="1" applyNumberFormat="1" applyFont="1" applyBorder="1" applyAlignment="1">
      <alignment wrapText="1"/>
    </xf>
    <xf numFmtId="4" fontId="7" fillId="0" borderId="6" xfId="1" applyNumberFormat="1" applyFont="1" applyBorder="1" applyAlignment="1">
      <alignment wrapText="1"/>
    </xf>
    <xf numFmtId="4" fontId="7" fillId="0" borderId="1" xfId="6" applyNumberFormat="1" applyFont="1" applyFill="1" applyBorder="1" applyAlignment="1">
      <alignment wrapText="1"/>
    </xf>
    <xf numFmtId="4" fontId="7" fillId="0" borderId="1" xfId="0" applyNumberFormat="1" applyFont="1" applyBorder="1" applyAlignment="1">
      <alignment wrapText="1"/>
    </xf>
    <xf numFmtId="0" fontId="7" fillId="0" borderId="1" xfId="0" applyFont="1" applyBorder="1" applyAlignment="1"/>
    <xf numFmtId="0" fontId="7" fillId="0" borderId="1" xfId="0" applyFont="1" applyBorder="1" applyAlignment="1">
      <alignment wrapText="1"/>
    </xf>
    <xf numFmtId="43" fontId="7" fillId="0" borderId="1" xfId="1" applyFont="1" applyBorder="1" applyAlignment="1">
      <alignment wrapText="1"/>
    </xf>
    <xf numFmtId="4" fontId="12" fillId="3" borderId="1" xfId="0" applyNumberFormat="1" applyFont="1" applyFill="1" applyBorder="1" applyAlignment="1">
      <alignment wrapText="1"/>
    </xf>
    <xf numFmtId="0" fontId="7" fillId="0" borderId="1" xfId="0" applyFont="1" applyFill="1" applyBorder="1" applyAlignment="1"/>
    <xf numFmtId="4" fontId="12" fillId="3" borderId="25" xfId="0" applyNumberFormat="1" applyFont="1" applyFill="1" applyBorder="1" applyAlignment="1">
      <alignment wrapText="1"/>
    </xf>
    <xf numFmtId="4" fontId="7" fillId="0" borderId="24" xfId="0" applyNumberFormat="1" applyFont="1" applyFill="1" applyBorder="1" applyAlignment="1">
      <alignment wrapText="1"/>
    </xf>
    <xf numFmtId="4" fontId="12" fillId="3" borderId="24" xfId="0" applyNumberFormat="1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4" fontId="12" fillId="0" borderId="1" xfId="0" applyNumberFormat="1" applyFont="1" applyFill="1" applyBorder="1" applyAlignment="1">
      <alignment wrapText="1"/>
    </xf>
    <xf numFmtId="0" fontId="1" fillId="0" borderId="7" xfId="3" applyFont="1" applyBorder="1" applyAlignment="1">
      <alignment vertical="top"/>
    </xf>
    <xf numFmtId="0" fontId="7" fillId="0" borderId="7" xfId="0" applyFont="1" applyBorder="1"/>
    <xf numFmtId="4" fontId="7" fillId="0" borderId="7" xfId="0" applyNumberFormat="1" applyFont="1" applyBorder="1"/>
    <xf numFmtId="49" fontId="7" fillId="0" borderId="27" xfId="0" applyNumberFormat="1" applyFont="1" applyFill="1" applyBorder="1" applyAlignment="1">
      <alignment wrapText="1"/>
    </xf>
    <xf numFmtId="0" fontId="12" fillId="0" borderId="27" xfId="0" applyFont="1" applyFill="1" applyBorder="1" applyAlignment="1">
      <alignment wrapText="1"/>
    </xf>
    <xf numFmtId="0" fontId="12" fillId="3" borderId="27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7" fillId="0" borderId="0" xfId="0" applyFont="1" applyAlignment="1"/>
    <xf numFmtId="49" fontId="7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9" fontId="7" fillId="0" borderId="24" xfId="0" applyNumberFormat="1" applyFont="1" applyFill="1" applyBorder="1" applyAlignment="1">
      <alignment wrapText="1"/>
    </xf>
    <xf numFmtId="0" fontId="12" fillId="3" borderId="27" xfId="0" applyFont="1" applyFill="1" applyBorder="1" applyAlignment="1">
      <alignment horizontal="left" wrapText="1"/>
    </xf>
    <xf numFmtId="4" fontId="7" fillId="0" borderId="0" xfId="0" applyNumberFormat="1" applyFont="1" applyAlignment="1"/>
    <xf numFmtId="0" fontId="12" fillId="3" borderId="25" xfId="0" applyFont="1" applyFill="1" applyBorder="1" applyAlignment="1">
      <alignment horizontal="left" wrapText="1"/>
    </xf>
    <xf numFmtId="0" fontId="7" fillId="0" borderId="0" xfId="1" applyNumberFormat="1" applyFont="1" applyFill="1"/>
    <xf numFmtId="4" fontId="7" fillId="0" borderId="27" xfId="0" applyNumberFormat="1" applyFont="1" applyFill="1" applyBorder="1" applyAlignment="1">
      <alignment wrapText="1"/>
    </xf>
    <xf numFmtId="4" fontId="12" fillId="3" borderId="27" xfId="0" applyNumberFormat="1" applyFont="1" applyFill="1" applyBorder="1" applyAlignment="1">
      <alignment wrapText="1"/>
    </xf>
    <xf numFmtId="49" fontId="7" fillId="0" borderId="32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2" fillId="3" borderId="25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27" xfId="0" applyFont="1" applyFill="1" applyBorder="1" applyAlignment="1">
      <alignment wrapText="1"/>
    </xf>
    <xf numFmtId="0" fontId="7" fillId="0" borderId="1" xfId="0" quotePrefix="1" applyFont="1" applyFill="1" applyBorder="1" applyAlignment="1">
      <alignment wrapText="1"/>
    </xf>
    <xf numFmtId="4" fontId="7" fillId="0" borderId="1" xfId="0" applyNumberFormat="1" applyFont="1" applyBorder="1" applyAlignment="1"/>
    <xf numFmtId="0" fontId="12" fillId="3" borderId="5" xfId="0" applyFont="1" applyFill="1" applyBorder="1" applyAlignment="1">
      <alignment wrapText="1"/>
    </xf>
    <xf numFmtId="4" fontId="12" fillId="3" borderId="5" xfId="0" applyNumberFormat="1" applyFont="1" applyFill="1" applyBorder="1" applyAlignment="1">
      <alignment wrapText="1"/>
    </xf>
    <xf numFmtId="0" fontId="7" fillId="0" borderId="27" xfId="0" applyFont="1" applyBorder="1" applyAlignment="1"/>
    <xf numFmtId="4" fontId="7" fillId="0" borderId="27" xfId="1" applyNumberFormat="1" applyFont="1" applyBorder="1" applyAlignment="1"/>
    <xf numFmtId="0" fontId="7" fillId="0" borderId="23" xfId="0" applyFont="1" applyBorder="1" applyAlignment="1"/>
    <xf numFmtId="10" fontId="12" fillId="3" borderId="1" xfId="0" applyNumberFormat="1" applyFont="1" applyFill="1" applyBorder="1" applyAlignment="1">
      <alignment wrapText="1"/>
    </xf>
    <xf numFmtId="4" fontId="7" fillId="0" borderId="1" xfId="1" applyNumberFormat="1" applyFont="1" applyFill="1" applyBorder="1" applyAlignment="1">
      <alignment wrapText="1"/>
    </xf>
    <xf numFmtId="0" fontId="12" fillId="3" borderId="6" xfId="0" applyFont="1" applyFill="1" applyBorder="1" applyAlignment="1">
      <alignment wrapText="1"/>
    </xf>
    <xf numFmtId="4" fontId="12" fillId="3" borderId="27" xfId="1" applyNumberFormat="1" applyFont="1" applyFill="1" applyBorder="1" applyAlignment="1">
      <alignment wrapText="1"/>
    </xf>
    <xf numFmtId="49" fontId="7" fillId="0" borderId="2" xfId="0" applyNumberFormat="1" applyFont="1" applyFill="1" applyBorder="1" applyAlignment="1">
      <alignment wrapText="1"/>
    </xf>
    <xf numFmtId="49" fontId="7" fillId="0" borderId="8" xfId="0" applyNumberFormat="1" applyFont="1" applyFill="1" applyBorder="1" applyAlignment="1">
      <alignment wrapText="1"/>
    </xf>
    <xf numFmtId="4" fontId="7" fillId="0" borderId="2" xfId="1" applyNumberFormat="1" applyFont="1" applyFill="1" applyBorder="1" applyAlignment="1">
      <alignment wrapText="1"/>
    </xf>
    <xf numFmtId="49" fontId="7" fillId="0" borderId="6" xfId="0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" fontId="12" fillId="3" borderId="2" xfId="1" applyNumberFormat="1" applyFont="1" applyFill="1" applyBorder="1" applyAlignment="1">
      <alignment wrapText="1"/>
    </xf>
    <xf numFmtId="0" fontId="12" fillId="3" borderId="8" xfId="0" applyFont="1" applyFill="1" applyBorder="1" applyAlignment="1">
      <alignment wrapText="1"/>
    </xf>
    <xf numFmtId="4" fontId="12" fillId="3" borderId="26" xfId="1" applyNumberFormat="1" applyFont="1" applyFill="1" applyBorder="1" applyAlignment="1">
      <alignment wrapText="1"/>
    </xf>
    <xf numFmtId="0" fontId="12" fillId="3" borderId="24" xfId="0" applyFont="1" applyFill="1" applyBorder="1" applyAlignment="1">
      <alignment wrapText="1"/>
    </xf>
    <xf numFmtId="4" fontId="12" fillId="3" borderId="33" xfId="0" applyNumberFormat="1" applyFont="1" applyFill="1" applyBorder="1" applyAlignment="1">
      <alignment wrapText="1"/>
    </xf>
    <xf numFmtId="10" fontId="7" fillId="0" borderId="0" xfId="1" applyNumberFormat="1" applyFont="1" applyAlignment="1"/>
    <xf numFmtId="2" fontId="7" fillId="0" borderId="0" xfId="1" applyNumberFormat="1" applyFont="1" applyAlignment="1"/>
    <xf numFmtId="10" fontId="7" fillId="0" borderId="24" xfId="7" applyNumberFormat="1" applyFont="1" applyFill="1" applyBorder="1" applyAlignment="1">
      <alignment wrapText="1"/>
    </xf>
    <xf numFmtId="10" fontId="7" fillId="0" borderId="1" xfId="7" applyNumberFormat="1" applyFont="1" applyFill="1" applyBorder="1" applyAlignment="1">
      <alignment wrapText="1"/>
    </xf>
    <xf numFmtId="10" fontId="12" fillId="3" borderId="24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10" fontId="12" fillId="0" borderId="0" xfId="0" applyNumberFormat="1" applyFont="1" applyFill="1" applyBorder="1" applyAlignment="1">
      <alignment wrapText="1"/>
    </xf>
    <xf numFmtId="2" fontId="12" fillId="0" borderId="0" xfId="0" applyNumberFormat="1" applyFont="1" applyFill="1" applyBorder="1" applyAlignment="1">
      <alignment wrapText="1"/>
    </xf>
    <xf numFmtId="4" fontId="12" fillId="3" borderId="2" xfId="0" applyNumberFormat="1" applyFont="1" applyFill="1" applyBorder="1" applyAlignment="1">
      <alignment wrapText="1"/>
    </xf>
    <xf numFmtId="4" fontId="12" fillId="0" borderId="27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10" fontId="12" fillId="3" borderId="27" xfId="0" applyNumberFormat="1" applyFont="1" applyFill="1" applyBorder="1" applyAlignment="1">
      <alignment horizontal="center"/>
    </xf>
    <xf numFmtId="2" fontId="12" fillId="2" borderId="27" xfId="1" applyNumberFormat="1" applyFont="1" applyFill="1" applyBorder="1" applyAlignment="1">
      <alignment horizontal="center" vertical="center" wrapText="1"/>
    </xf>
    <xf numFmtId="0" fontId="7" fillId="0" borderId="27" xfId="0" applyNumberFormat="1" applyFont="1" applyFill="1" applyBorder="1" applyAlignment="1">
      <alignment wrapText="1"/>
    </xf>
    <xf numFmtId="0" fontId="7" fillId="0" borderId="0" xfId="0" applyFont="1"/>
    <xf numFmtId="0" fontId="7" fillId="0" borderId="0" xfId="0" applyFont="1"/>
    <xf numFmtId="0" fontId="7" fillId="0" borderId="0" xfId="0" applyFont="1"/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Fill="1" applyBorder="1"/>
    <xf numFmtId="0" fontId="1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12" fillId="2" borderId="5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/>
    </xf>
    <xf numFmtId="0" fontId="17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horizontal="right"/>
    </xf>
    <xf numFmtId="0" fontId="18" fillId="3" borderId="1" xfId="3" applyFont="1" applyFill="1" applyBorder="1" applyAlignment="1" applyProtection="1">
      <alignment horizontal="center" vertical="top"/>
      <protection hidden="1"/>
    </xf>
    <xf numFmtId="0" fontId="1" fillId="0" borderId="14" xfId="0" applyFont="1" applyFill="1" applyBorder="1" applyAlignment="1">
      <alignment horizontal="left" indent="1"/>
    </xf>
    <xf numFmtId="0" fontId="7" fillId="0" borderId="0" xfId="0" applyFont="1"/>
    <xf numFmtId="0" fontId="1" fillId="0" borderId="9" xfId="2" applyFont="1" applyFill="1" applyBorder="1" applyAlignment="1">
      <alignment horizontal="center" vertical="top" wrapText="1"/>
    </xf>
    <xf numFmtId="0" fontId="1" fillId="0" borderId="7" xfId="2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3" borderId="1" xfId="0" applyFont="1" applyFill="1" applyBorder="1" applyAlignment="1"/>
    <xf numFmtId="4" fontId="1" fillId="3" borderId="1" xfId="0" applyNumberFormat="1" applyFont="1" applyFill="1" applyBorder="1" applyAlignment="1"/>
    <xf numFmtId="0" fontId="1" fillId="3" borderId="1" xfId="0" applyNumberFormat="1" applyFont="1" applyFill="1" applyBorder="1" applyAlignment="1"/>
    <xf numFmtId="43" fontId="1" fillId="3" borderId="1" xfId="0" applyNumberFormat="1" applyFont="1" applyFill="1" applyBorder="1" applyAlignment="1"/>
    <xf numFmtId="15" fontId="1" fillId="3" borderId="1" xfId="0" applyNumberFormat="1" applyFont="1" applyFill="1" applyBorder="1" applyAlignment="1"/>
    <xf numFmtId="0" fontId="7" fillId="0" borderId="0" xfId="0" applyFont="1"/>
    <xf numFmtId="0" fontId="2" fillId="0" borderId="15" xfId="3" applyNumberFormat="1" applyFont="1" applyFill="1" applyBorder="1" applyAlignment="1">
      <alignment horizontal="center" vertical="top"/>
    </xf>
    <xf numFmtId="0" fontId="2" fillId="0" borderId="0" xfId="3" applyFont="1" applyBorder="1" applyAlignment="1">
      <alignment vertical="top" wrapText="1"/>
    </xf>
    <xf numFmtId="0" fontId="7" fillId="0" borderId="0" xfId="0" applyFont="1"/>
    <xf numFmtId="0" fontId="7" fillId="0" borderId="0" xfId="0" applyFont="1"/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top" wrapText="1"/>
    </xf>
    <xf numFmtId="0" fontId="7" fillId="0" borderId="0" xfId="0" applyFont="1"/>
    <xf numFmtId="0" fontId="1" fillId="2" borderId="16" xfId="2" applyFont="1" applyFill="1" applyBorder="1" applyAlignment="1">
      <alignment horizontal="center" vertical="top"/>
    </xf>
    <xf numFmtId="43" fontId="1" fillId="2" borderId="1" xfId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top"/>
    </xf>
    <xf numFmtId="0" fontId="1" fillId="2" borderId="17" xfId="2" applyFont="1" applyFill="1" applyBorder="1" applyAlignment="1">
      <alignment horizontal="left" vertical="top"/>
    </xf>
    <xf numFmtId="0" fontId="1" fillId="2" borderId="18" xfId="2" applyFont="1" applyFill="1" applyBorder="1" applyAlignment="1">
      <alignment horizontal="left" vertical="top"/>
    </xf>
    <xf numFmtId="4" fontId="1" fillId="2" borderId="1" xfId="1" applyNumberFormat="1" applyFont="1" applyFill="1" applyBorder="1" applyAlignment="1">
      <alignment horizontal="center" vertical="top" wrapText="1"/>
    </xf>
    <xf numFmtId="0" fontId="12" fillId="0" borderId="4" xfId="0" applyFont="1" applyBorder="1"/>
    <xf numFmtId="0" fontId="7" fillId="0" borderId="4" xfId="0" applyFont="1" applyBorder="1"/>
    <xf numFmtId="0" fontId="7" fillId="0" borderId="0" xfId="0" applyFont="1"/>
    <xf numFmtId="0" fontId="7" fillId="0" borderId="0" xfId="0" applyFont="1"/>
    <xf numFmtId="0" fontId="1" fillId="2" borderId="1" xfId="2" applyFont="1" applyFill="1" applyBorder="1" applyAlignment="1">
      <alignment horizontal="center" vertical="top" wrapText="1"/>
    </xf>
    <xf numFmtId="0" fontId="1" fillId="2" borderId="1" xfId="2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6" xfId="2" applyFont="1" applyFill="1" applyBorder="1" applyAlignment="1">
      <alignment horizontal="left" vertical="center" wrapText="1"/>
    </xf>
    <xf numFmtId="0" fontId="7" fillId="0" borderId="0" xfId="0" applyFont="1"/>
    <xf numFmtId="4" fontId="12" fillId="2" borderId="27" xfId="1" applyNumberFormat="1" applyFont="1" applyFill="1" applyBorder="1" applyAlignment="1">
      <alignment horizontal="center" vertical="center" wrapText="1"/>
    </xf>
    <xf numFmtId="4" fontId="1" fillId="2" borderId="1" xfId="2" applyNumberFormat="1" applyFont="1" applyFill="1" applyBorder="1" applyAlignment="1">
      <alignment horizontal="left" vertical="top" wrapText="1"/>
    </xf>
    <xf numFmtId="4" fontId="12" fillId="0" borderId="0" xfId="0" applyNumberFormat="1" applyFont="1" applyAlignment="1">
      <alignment vertical="center"/>
    </xf>
    <xf numFmtId="4" fontId="12" fillId="2" borderId="27" xfId="0" applyNumberFormat="1" applyFont="1" applyFill="1" applyBorder="1" applyAlignment="1">
      <alignment horizontal="left" vertical="center"/>
    </xf>
    <xf numFmtId="4" fontId="1" fillId="2" borderId="1" xfId="2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43" fontId="7" fillId="0" borderId="0" xfId="1" applyFont="1" applyBorder="1" applyProtection="1">
      <protection locked="0"/>
    </xf>
    <xf numFmtId="43" fontId="7" fillId="0" borderId="0" xfId="1" applyFont="1" applyFill="1" applyBorder="1" applyProtection="1">
      <protection locked="0"/>
    </xf>
    <xf numFmtId="0" fontId="12" fillId="0" borderId="0" xfId="0" applyFont="1" applyBorder="1" applyProtection="1">
      <protection locked="0"/>
    </xf>
    <xf numFmtId="0" fontId="18" fillId="3" borderId="1" xfId="0" applyFont="1" applyFill="1" applyBorder="1" applyAlignment="1" applyProtection="1">
      <alignment wrapText="1"/>
      <protection hidden="1"/>
    </xf>
    <xf numFmtId="4" fontId="1" fillId="2" borderId="6" xfId="0" applyNumberFormat="1" applyFont="1" applyFill="1" applyBorder="1" applyAlignment="1">
      <alignment horizontal="left" vertical="center" inden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protection locked="0"/>
    </xf>
    <xf numFmtId="4" fontId="2" fillId="0" borderId="1" xfId="0" applyNumberFormat="1" applyFont="1" applyBorder="1" applyAlignment="1" applyProtection="1">
      <protection locked="0"/>
    </xf>
    <xf numFmtId="4" fontId="2" fillId="0" borderId="1" xfId="0" applyNumberFormat="1" applyFont="1" applyFill="1" applyBorder="1" applyAlignment="1" applyProtection="1"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protection locked="0"/>
    </xf>
    <xf numFmtId="15" fontId="2" fillId="0" borderId="1" xfId="0" applyNumberFormat="1" applyFont="1" applyBorder="1" applyAlignment="1" applyProtection="1">
      <protection locked="0"/>
    </xf>
    <xf numFmtId="0" fontId="12" fillId="2" borderId="27" xfId="1" applyNumberFormat="1" applyFont="1" applyFill="1" applyBorder="1" applyAlignment="1">
      <alignment horizontal="center" vertical="center" wrapText="1"/>
    </xf>
    <xf numFmtId="4" fontId="12" fillId="2" borderId="23" xfId="3" applyNumberFormat="1" applyFont="1" applyFill="1" applyBorder="1" applyAlignment="1">
      <alignment horizontal="center" vertical="center" wrapText="1"/>
    </xf>
    <xf numFmtId="0" fontId="1" fillId="0" borderId="1" xfId="3" applyNumberFormat="1" applyFont="1" applyFill="1" applyBorder="1" applyAlignment="1">
      <alignment horizontal="center" vertical="top"/>
    </xf>
    <xf numFmtId="0" fontId="1" fillId="0" borderId="1" xfId="3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right"/>
    </xf>
    <xf numFmtId="0" fontId="2" fillId="0" borderId="1" xfId="3" applyNumberFormat="1" applyFont="1" applyFill="1" applyBorder="1" applyAlignment="1">
      <alignment horizontal="center" vertical="top"/>
    </xf>
    <xf numFmtId="0" fontId="2" fillId="0" borderId="1" xfId="3" applyFont="1" applyFill="1" applyBorder="1" applyAlignment="1">
      <alignment vertical="top" wrapText="1"/>
    </xf>
    <xf numFmtId="0" fontId="2" fillId="0" borderId="1" xfId="3" applyFont="1" applyBorder="1" applyAlignment="1">
      <alignment vertical="top" wrapText="1"/>
    </xf>
    <xf numFmtId="0" fontId="1" fillId="0" borderId="1" xfId="3" applyFont="1" applyBorder="1" applyAlignment="1">
      <alignment vertical="top" wrapText="1"/>
    </xf>
    <xf numFmtId="0" fontId="2" fillId="0" borderId="34" xfId="3" applyNumberFormat="1" applyFont="1" applyFill="1" applyBorder="1" applyAlignment="1">
      <alignment horizontal="center" vertical="top"/>
    </xf>
    <xf numFmtId="0" fontId="2" fillId="0" borderId="34" xfId="3" applyFont="1" applyBorder="1" applyAlignment="1">
      <alignment vertical="top" wrapText="1"/>
    </xf>
    <xf numFmtId="4" fontId="7" fillId="0" borderId="34" xfId="0" applyNumberFormat="1" applyFont="1" applyFill="1" applyBorder="1" applyAlignment="1">
      <alignment horizontal="right"/>
    </xf>
    <xf numFmtId="0" fontId="7" fillId="0" borderId="0" xfId="8" applyProtection="1">
      <protection locked="0"/>
    </xf>
    <xf numFmtId="0" fontId="7" fillId="0" borderId="0" xfId="8"/>
    <xf numFmtId="0" fontId="8" fillId="0" borderId="0" xfId="8" applyFont="1"/>
    <xf numFmtId="0" fontId="2" fillId="0" borderId="0" xfId="3" applyFont="1" applyAlignment="1" applyProtection="1">
      <alignment vertical="top"/>
    </xf>
    <xf numFmtId="0" fontId="2" fillId="0" borderId="0" xfId="3" applyFont="1" applyAlignment="1">
      <alignment vertical="top" wrapText="1"/>
    </xf>
    <xf numFmtId="4" fontId="2" fillId="0" borderId="0" xfId="3" applyNumberFormat="1" applyFont="1" applyAlignment="1">
      <alignment vertical="top"/>
    </xf>
    <xf numFmtId="0" fontId="2" fillId="0" borderId="0" xfId="3" applyFont="1" applyAlignment="1">
      <alignment vertical="top"/>
    </xf>
    <xf numFmtId="0" fontId="2" fillId="0" borderId="0" xfId="3" applyFont="1" applyAlignment="1" applyProtection="1">
      <alignment vertical="top" wrapText="1"/>
      <protection locked="0"/>
    </xf>
    <xf numFmtId="0" fontId="2" fillId="0" borderId="0" xfId="3" applyFont="1" applyAlignment="1" applyProtection="1">
      <alignment horizontal="left" vertical="top" wrapText="1" indent="5"/>
      <protection locked="0"/>
    </xf>
    <xf numFmtId="0" fontId="2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43" fontId="7" fillId="0" borderId="1" xfId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wrapText="1"/>
    </xf>
    <xf numFmtId="0" fontId="7" fillId="0" borderId="27" xfId="0" applyFont="1" applyBorder="1" applyAlignment="1">
      <alignment horizontal="center" vertical="justify"/>
    </xf>
    <xf numFmtId="0" fontId="7" fillId="0" borderId="1" xfId="0" applyFont="1" applyBorder="1" applyAlignment="1">
      <alignment horizontal="center" vertical="justify"/>
    </xf>
    <xf numFmtId="4" fontId="7" fillId="0" borderId="20" xfId="0" applyNumberFormat="1" applyFont="1" applyFill="1" applyBorder="1" applyAlignment="1">
      <alignment horizontal="right"/>
    </xf>
    <xf numFmtId="4" fontId="12" fillId="0" borderId="20" xfId="0" applyNumberFormat="1" applyFont="1" applyFill="1" applyBorder="1" applyAlignment="1">
      <alignment horizontal="right"/>
    </xf>
    <xf numFmtId="4" fontId="7" fillId="0" borderId="35" xfId="0" applyNumberFormat="1" applyFont="1" applyFill="1" applyBorder="1" applyAlignment="1">
      <alignment horizontal="right"/>
    </xf>
    <xf numFmtId="43" fontId="7" fillId="0" borderId="0" xfId="0" applyNumberFormat="1" applyFont="1"/>
    <xf numFmtId="0" fontId="19" fillId="6" borderId="36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>
      <alignment wrapText="1"/>
    </xf>
    <xf numFmtId="0" fontId="12" fillId="0" borderId="27" xfId="0" applyNumberFormat="1" applyFont="1" applyFill="1" applyBorder="1" applyAlignment="1">
      <alignment wrapText="1"/>
    </xf>
    <xf numFmtId="0" fontId="19" fillId="6" borderId="37" xfId="0" applyNumberFormat="1" applyFont="1" applyFill="1" applyBorder="1" applyAlignment="1" applyProtection="1">
      <alignment horizontal="left" vertical="top" wrapText="1"/>
    </xf>
    <xf numFmtId="0" fontId="7" fillId="0" borderId="25" xfId="0" applyNumberFormat="1" applyFont="1" applyFill="1" applyBorder="1" applyAlignment="1">
      <alignment wrapText="1"/>
    </xf>
    <xf numFmtId="4" fontId="7" fillId="0" borderId="25" xfId="0" applyNumberFormat="1" applyFont="1" applyFill="1" applyBorder="1" applyAlignment="1">
      <alignment wrapText="1"/>
    </xf>
    <xf numFmtId="43" fontId="19" fillId="6" borderId="1" xfId="0" applyNumberFormat="1" applyFont="1" applyFill="1" applyBorder="1" applyAlignment="1" applyProtection="1">
      <alignment horizontal="left" vertical="top" wrapText="1"/>
    </xf>
    <xf numFmtId="0" fontId="19" fillId="6" borderId="1" xfId="0" applyNumberFormat="1" applyFont="1" applyFill="1" applyBorder="1" applyAlignment="1" applyProtection="1">
      <alignment horizontal="left" vertical="top" wrapText="1"/>
    </xf>
    <xf numFmtId="0" fontId="12" fillId="0" borderId="39" xfId="3" applyFont="1" applyFill="1" applyBorder="1" applyAlignment="1">
      <alignment horizontal="center" vertical="center" wrapText="1"/>
    </xf>
    <xf numFmtId="0" fontId="7" fillId="0" borderId="24" xfId="4" applyFont="1" applyFill="1" applyBorder="1"/>
    <xf numFmtId="0" fontId="12" fillId="0" borderId="26" xfId="3" applyFont="1" applyFill="1" applyBorder="1" applyAlignment="1">
      <alignment horizontal="left" vertical="center" wrapText="1"/>
    </xf>
    <xf numFmtId="0" fontId="12" fillId="0" borderId="1" xfId="3" applyFont="1" applyFill="1" applyBorder="1" applyAlignment="1">
      <alignment horizontal="center" vertical="center" wrapText="1"/>
    </xf>
    <xf numFmtId="43" fontId="12" fillId="0" borderId="1" xfId="9" applyFont="1" applyFill="1" applyBorder="1" applyAlignment="1">
      <alignment vertical="center" wrapText="1"/>
    </xf>
    <xf numFmtId="43" fontId="12" fillId="0" borderId="1" xfId="9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right" wrapText="1"/>
    </xf>
    <xf numFmtId="0" fontId="16" fillId="0" borderId="40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4" fontId="12" fillId="3" borderId="38" xfId="0" applyNumberFormat="1" applyFont="1" applyFill="1" applyBorder="1" applyAlignment="1">
      <alignment horizontal="right"/>
    </xf>
    <xf numFmtId="10" fontId="12" fillId="3" borderId="25" xfId="0" applyNumberFormat="1" applyFont="1" applyFill="1" applyBorder="1" applyAlignment="1">
      <alignment horizontal="center"/>
    </xf>
    <xf numFmtId="10" fontId="7" fillId="0" borderId="1" xfId="0" applyNumberFormat="1" applyFont="1" applyFill="1" applyBorder="1" applyAlignment="1">
      <alignment horizontal="right"/>
    </xf>
    <xf numFmtId="0" fontId="12" fillId="0" borderId="1" xfId="0" applyFont="1" applyBorder="1"/>
    <xf numFmtId="4" fontId="7" fillId="0" borderId="1" xfId="0" applyNumberFormat="1" applyFont="1" applyBorder="1"/>
    <xf numFmtId="0" fontId="1" fillId="2" borderId="1" xfId="2" applyFont="1" applyFill="1" applyBorder="1" applyAlignment="1">
      <alignment horizontal="center" vertical="top"/>
    </xf>
    <xf numFmtId="0" fontId="9" fillId="0" borderId="1" xfId="3" applyFont="1" applyBorder="1" applyAlignment="1" applyProtection="1">
      <alignment horizontal="center" vertical="top"/>
      <protection hidden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16" fillId="0" borderId="1" xfId="0" applyFont="1" applyFill="1" applyBorder="1" applyAlignment="1">
      <alignment horizontal="left" vertical="center" wrapText="1" indent="1"/>
    </xf>
    <xf numFmtId="4" fontId="16" fillId="0" borderId="1" xfId="0" applyNumberFormat="1" applyFont="1" applyFill="1" applyBorder="1" applyAlignment="1">
      <alignment horizontal="right" vertical="center"/>
    </xf>
    <xf numFmtId="0" fontId="9" fillId="0" borderId="15" xfId="3" applyFont="1" applyBorder="1" applyAlignment="1" applyProtection="1">
      <alignment horizontal="center" vertical="top"/>
      <protection hidden="1"/>
    </xf>
    <xf numFmtId="0" fontId="7" fillId="0" borderId="1" xfId="0" applyFont="1" applyFill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16" fillId="0" borderId="1" xfId="0" applyFont="1" applyFill="1" applyBorder="1" applyAlignment="1">
      <alignment horizontal="left" vertical="center" indent="1"/>
    </xf>
    <xf numFmtId="0" fontId="8" fillId="0" borderId="1" xfId="3" applyFont="1" applyBorder="1" applyAlignment="1" applyProtection="1">
      <alignment horizontal="center" vertical="top"/>
      <protection hidden="1"/>
    </xf>
    <xf numFmtId="0" fontId="17" fillId="0" borderId="6" xfId="0" applyFont="1" applyFill="1" applyBorder="1" applyAlignment="1">
      <alignment vertical="center"/>
    </xf>
    <xf numFmtId="4" fontId="12" fillId="0" borderId="1" xfId="0" applyNumberFormat="1" applyFont="1" applyBorder="1"/>
    <xf numFmtId="0" fontId="16" fillId="0" borderId="4" xfId="0" applyFont="1" applyFill="1" applyBorder="1" applyAlignment="1">
      <alignment horizontal="left" vertical="center" wrapText="1" indent="1"/>
    </xf>
    <xf numFmtId="0" fontId="16" fillId="0" borderId="6" xfId="0" applyFont="1" applyFill="1" applyBorder="1" applyAlignment="1">
      <alignment horizontal="left" vertical="center" indent="1"/>
    </xf>
    <xf numFmtId="43" fontId="12" fillId="0" borderId="27" xfId="9" applyFont="1" applyFill="1" applyBorder="1" applyAlignment="1">
      <alignment vertical="center" wrapText="1"/>
    </xf>
    <xf numFmtId="43" fontId="12" fillId="0" borderId="27" xfId="9" applyFont="1" applyFill="1" applyBorder="1" applyAlignment="1">
      <alignment horizontal="center" vertical="center" wrapText="1"/>
    </xf>
    <xf numFmtId="43" fontId="12" fillId="0" borderId="41" xfId="9" applyFont="1" applyFill="1" applyBorder="1" applyAlignment="1">
      <alignment horizontal="center" vertical="center" wrapText="1"/>
    </xf>
    <xf numFmtId="43" fontId="12" fillId="0" borderId="42" xfId="9" applyFont="1" applyFill="1" applyBorder="1" applyAlignment="1">
      <alignment horizontal="center" vertical="center" wrapText="1"/>
    </xf>
    <xf numFmtId="0" fontId="12" fillId="0" borderId="41" xfId="3" applyFont="1" applyFill="1" applyBorder="1" applyAlignment="1">
      <alignment horizontal="center" vertical="center" wrapText="1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9" fillId="5" borderId="2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/>
    </xf>
    <xf numFmtId="0" fontId="7" fillId="0" borderId="0" xfId="0" applyFont="1" applyAlignment="1">
      <alignment horizontal="justify" vertical="center"/>
    </xf>
    <xf numFmtId="0" fontId="1" fillId="0" borderId="0" xfId="0" applyFont="1" applyAlignment="1" applyProtection="1">
      <alignment horizontal="center"/>
      <protection locked="0"/>
    </xf>
    <xf numFmtId="0" fontId="1" fillId="2" borderId="1" xfId="2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2" borderId="16" xfId="2" applyFont="1" applyFill="1" applyBorder="1" applyAlignment="1">
      <alignment horizontal="left" vertical="top" wrapText="1"/>
    </xf>
    <xf numFmtId="0" fontId="1" fillId="2" borderId="6" xfId="2" applyFont="1" applyFill="1" applyBorder="1" applyAlignment="1">
      <alignment horizontal="left" vertical="top"/>
    </xf>
    <xf numFmtId="0" fontId="1" fillId="2" borderId="16" xfId="2" applyFont="1" applyFill="1" applyBorder="1" applyAlignment="1">
      <alignment horizontal="left" vertical="top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top" wrapText="1"/>
    </xf>
    <xf numFmtId="0" fontId="1" fillId="0" borderId="30" xfId="3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</cellXfs>
  <cellStyles count="10">
    <cellStyle name="Millares" xfId="9" builtinId="3"/>
    <cellStyle name="Millares 2" xfId="1"/>
    <cellStyle name="Normal" xfId="0" builtinId="0"/>
    <cellStyle name="Normal 2" xfId="2"/>
    <cellStyle name="Normal 2 2" xfId="3"/>
    <cellStyle name="Normal 3" xfId="8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1.42578125" style="307"/>
  </cols>
  <sheetData>
    <row r="1" spans="1:2" x14ac:dyDescent="0.2">
      <c r="A1" s="306"/>
      <c r="B1" s="306"/>
    </row>
    <row r="2020" spans="1:1" x14ac:dyDescent="0.2">
      <c r="A2020" s="308" t="s">
        <v>343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4"/>
  <sheetViews>
    <sheetView zoomScaleNormal="100" zoomScaleSheetLayoutView="100" workbookViewId="0">
      <selection sqref="A1:B1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23.7109375" style="2" customWidth="1"/>
    <col min="4" max="16384" width="12.85546875" style="2"/>
  </cols>
  <sheetData>
    <row r="1" spans="1:3" ht="35.1" customHeight="1" x14ac:dyDescent="0.2">
      <c r="A1" s="368" t="s">
        <v>182</v>
      </c>
      <c r="B1" s="369"/>
      <c r="C1" s="1"/>
    </row>
    <row r="2" spans="1:3" ht="15" customHeight="1" x14ac:dyDescent="0.2">
      <c r="A2" s="260" t="s">
        <v>180</v>
      </c>
      <c r="B2" s="261" t="s">
        <v>181</v>
      </c>
    </row>
    <row r="3" spans="1:3" x14ac:dyDescent="0.2">
      <c r="A3" s="217"/>
      <c r="B3" s="221"/>
    </row>
    <row r="4" spans="1:3" x14ac:dyDescent="0.2">
      <c r="A4" s="218"/>
      <c r="B4" s="222" t="s">
        <v>221</v>
      </c>
    </row>
    <row r="5" spans="1:3" x14ac:dyDescent="0.2">
      <c r="A5" s="218"/>
      <c r="B5" s="222"/>
    </row>
    <row r="6" spans="1:3" x14ac:dyDescent="0.2">
      <c r="A6" s="218"/>
      <c r="B6" s="229" t="s">
        <v>0</v>
      </c>
    </row>
    <row r="7" spans="1:3" x14ac:dyDescent="0.2">
      <c r="A7" s="218" t="s">
        <v>1</v>
      </c>
      <c r="B7" s="223" t="s">
        <v>2</v>
      </c>
    </row>
    <row r="8" spans="1:3" x14ac:dyDescent="0.2">
      <c r="A8" s="218" t="s">
        <v>3</v>
      </c>
      <c r="B8" s="223" t="s">
        <v>4</v>
      </c>
    </row>
    <row r="9" spans="1:3" x14ac:dyDescent="0.2">
      <c r="A9" s="218" t="s">
        <v>5</v>
      </c>
      <c r="B9" s="223" t="s">
        <v>6</v>
      </c>
    </row>
    <row r="10" spans="1:3" x14ac:dyDescent="0.2">
      <c r="A10" s="218" t="s">
        <v>7</v>
      </c>
      <c r="B10" s="223" t="s">
        <v>8</v>
      </c>
    </row>
    <row r="11" spans="1:3" x14ac:dyDescent="0.2">
      <c r="A11" s="218" t="s">
        <v>9</v>
      </c>
      <c r="B11" s="223" t="s">
        <v>10</v>
      </c>
    </row>
    <row r="12" spans="1:3" x14ac:dyDescent="0.2">
      <c r="A12" s="218" t="s">
        <v>11</v>
      </c>
      <c r="B12" s="223" t="s">
        <v>12</v>
      </c>
    </row>
    <row r="13" spans="1:3" x14ac:dyDescent="0.2">
      <c r="A13" s="218" t="s">
        <v>13</v>
      </c>
      <c r="B13" s="223" t="s">
        <v>14</v>
      </c>
    </row>
    <row r="14" spans="1:3" x14ac:dyDescent="0.2">
      <c r="A14" s="218" t="s">
        <v>15</v>
      </c>
      <c r="B14" s="223" t="s">
        <v>16</v>
      </c>
    </row>
    <row r="15" spans="1:3" x14ac:dyDescent="0.2">
      <c r="A15" s="218" t="s">
        <v>17</v>
      </c>
      <c r="B15" s="223" t="s">
        <v>18</v>
      </c>
    </row>
    <row r="16" spans="1:3" x14ac:dyDescent="0.2">
      <c r="A16" s="218" t="s">
        <v>19</v>
      </c>
      <c r="B16" s="223" t="s">
        <v>20</v>
      </c>
    </row>
    <row r="17" spans="1:2" x14ac:dyDescent="0.2">
      <c r="A17" s="218" t="s">
        <v>21</v>
      </c>
      <c r="B17" s="223" t="s">
        <v>22</v>
      </c>
    </row>
    <row r="18" spans="1:2" x14ac:dyDescent="0.2">
      <c r="A18" s="218" t="s">
        <v>23</v>
      </c>
      <c r="B18" s="223" t="s">
        <v>24</v>
      </c>
    </row>
    <row r="19" spans="1:2" x14ac:dyDescent="0.2">
      <c r="A19" s="218" t="s">
        <v>25</v>
      </c>
      <c r="B19" s="223" t="s">
        <v>26</v>
      </c>
    </row>
    <row r="20" spans="1:2" x14ac:dyDescent="0.2">
      <c r="A20" s="218" t="s">
        <v>27</v>
      </c>
      <c r="B20" s="223" t="s">
        <v>28</v>
      </c>
    </row>
    <row r="21" spans="1:2" x14ac:dyDescent="0.2">
      <c r="A21" s="218" t="s">
        <v>312</v>
      </c>
      <c r="B21" s="223" t="s">
        <v>29</v>
      </c>
    </row>
    <row r="22" spans="1:2" x14ac:dyDescent="0.2">
      <c r="A22" s="218" t="s">
        <v>313</v>
      </c>
      <c r="B22" s="223" t="s">
        <v>30</v>
      </c>
    </row>
    <row r="23" spans="1:2" x14ac:dyDescent="0.2">
      <c r="A23" s="218" t="s">
        <v>314</v>
      </c>
      <c r="B23" s="223" t="s">
        <v>31</v>
      </c>
    </row>
    <row r="24" spans="1:2" x14ac:dyDescent="0.2">
      <c r="A24" s="218" t="s">
        <v>32</v>
      </c>
      <c r="B24" s="223" t="s">
        <v>33</v>
      </c>
    </row>
    <row r="25" spans="1:2" x14ac:dyDescent="0.2">
      <c r="A25" s="218" t="s">
        <v>34</v>
      </c>
      <c r="B25" s="223" t="s">
        <v>35</v>
      </c>
    </row>
    <row r="26" spans="1:2" x14ac:dyDescent="0.2">
      <c r="A26" s="218" t="s">
        <v>36</v>
      </c>
      <c r="B26" s="223" t="s">
        <v>37</v>
      </c>
    </row>
    <row r="27" spans="1:2" x14ac:dyDescent="0.2">
      <c r="A27" s="218" t="s">
        <v>38</v>
      </c>
      <c r="B27" s="223" t="s">
        <v>39</v>
      </c>
    </row>
    <row r="28" spans="1:2" x14ac:dyDescent="0.2">
      <c r="A28" s="218" t="s">
        <v>285</v>
      </c>
      <c r="B28" s="223" t="s">
        <v>286</v>
      </c>
    </row>
    <row r="29" spans="1:2" x14ac:dyDescent="0.2">
      <c r="A29" s="218"/>
      <c r="B29" s="223"/>
    </row>
    <row r="30" spans="1:2" x14ac:dyDescent="0.2">
      <c r="A30" s="218"/>
      <c r="B30" s="229"/>
    </row>
    <row r="31" spans="1:2" x14ac:dyDescent="0.2">
      <c r="A31" s="218" t="s">
        <v>236</v>
      </c>
      <c r="B31" s="223" t="s">
        <v>219</v>
      </c>
    </row>
    <row r="32" spans="1:2" x14ac:dyDescent="0.2">
      <c r="A32" s="218" t="s">
        <v>237</v>
      </c>
      <c r="B32" s="223" t="s">
        <v>220</v>
      </c>
    </row>
    <row r="33" spans="1:4" x14ac:dyDescent="0.2">
      <c r="A33" s="218"/>
      <c r="B33" s="223"/>
    </row>
    <row r="34" spans="1:4" x14ac:dyDescent="0.2">
      <c r="A34" s="218"/>
      <c r="B34" s="222" t="s">
        <v>222</v>
      </c>
    </row>
    <row r="35" spans="1:4" x14ac:dyDescent="0.2">
      <c r="A35" s="218" t="s">
        <v>233</v>
      </c>
      <c r="B35" s="223" t="s">
        <v>41</v>
      </c>
    </row>
    <row r="36" spans="1:4" x14ac:dyDescent="0.2">
      <c r="A36" s="218"/>
      <c r="B36" s="223" t="s">
        <v>42</v>
      </c>
    </row>
    <row r="37" spans="1:4" ht="12" thickBot="1" x14ac:dyDescent="0.25">
      <c r="A37" s="219"/>
      <c r="B37" s="220"/>
    </row>
    <row r="39" spans="1:4" x14ac:dyDescent="0.2">
      <c r="A39" s="309" t="s">
        <v>344</v>
      </c>
      <c r="B39" s="310"/>
      <c r="C39" s="310"/>
      <c r="D39" s="311"/>
    </row>
    <row r="40" spans="1:4" x14ac:dyDescent="0.2">
      <c r="A40" s="312"/>
      <c r="B40" s="310"/>
      <c r="C40" s="310"/>
      <c r="D40" s="311"/>
    </row>
    <row r="41" spans="1:4" x14ac:dyDescent="0.2">
      <c r="A41" s="313"/>
      <c r="B41" s="314"/>
      <c r="C41" s="313"/>
      <c r="D41" s="313"/>
    </row>
    <row r="42" spans="1:4" x14ac:dyDescent="0.2">
      <c r="A42" s="315"/>
      <c r="B42" s="313"/>
      <c r="C42" s="313"/>
      <c r="D42" s="313"/>
    </row>
    <row r="43" spans="1:4" x14ac:dyDescent="0.2">
      <c r="A43" s="315"/>
      <c r="B43" s="313" t="s">
        <v>345</v>
      </c>
      <c r="C43" s="315" t="s">
        <v>345</v>
      </c>
    </row>
    <row r="44" spans="1:4" ht="56.25" x14ac:dyDescent="0.2">
      <c r="A44" s="315"/>
      <c r="B44" s="316" t="s">
        <v>347</v>
      </c>
      <c r="C44" s="316" t="s">
        <v>348</v>
      </c>
    </row>
  </sheetData>
  <sheetProtection algorithmName="SHA-512" hashValue="a1GoHvWqYmNsh3Rp3hH41CJ1+Ipm4QYB595abX+1a/rQTszI5JdmXpip1NJTYFZmpFtJwHjcm9dq4a+E09q0uQ==" saltValue="WF0/C88xWJTlZfaEBRCPMA==" spinCount="100000" sheet="1" objects="1" scenarios="1" autoFilter="0"/>
  <mergeCells count="1">
    <mergeCell ref="A1:B1"/>
  </mergeCells>
  <printOptions horizontalCentered="1"/>
  <pageMargins left="0.11811023622047245" right="0.11811023622047245" top="0.55118110236220474" bottom="0.35433070866141736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00" zoomScaleSheetLayoutView="90" workbookViewId="0">
      <selection activeCell="A8" sqref="A8:D12"/>
    </sheetView>
  </sheetViews>
  <sheetFormatPr baseColWidth="10" defaultRowHeight="11.25" x14ac:dyDescent="0.2"/>
  <cols>
    <col min="1" max="1" width="20.7109375" style="19" customWidth="1"/>
    <col min="2" max="2" width="50.7109375" style="19" customWidth="1"/>
    <col min="3" max="3" width="17.7109375" style="21" customWidth="1"/>
    <col min="4" max="4" width="42.5703125" style="169" customWidth="1"/>
    <col min="5" max="5" width="17.7109375" style="169" customWidth="1"/>
    <col min="6" max="6" width="14.7109375" style="19" customWidth="1"/>
    <col min="7" max="16384" width="11.42578125" style="19"/>
  </cols>
  <sheetData>
    <row r="1" spans="1:6" s="8" customFormat="1" x14ac:dyDescent="0.2">
      <c r="A1" s="3" t="s">
        <v>43</v>
      </c>
      <c r="B1" s="3"/>
      <c r="C1" s="4"/>
      <c r="D1" s="5"/>
      <c r="E1" s="6"/>
      <c r="F1" s="7"/>
    </row>
    <row r="2" spans="1:6" s="8" customFormat="1" x14ac:dyDescent="0.2">
      <c r="A2" s="3" t="s">
        <v>223</v>
      </c>
      <c r="B2" s="3"/>
      <c r="C2" s="4"/>
      <c r="D2" s="5"/>
      <c r="E2" s="6"/>
    </row>
    <row r="3" spans="1:6" s="8" customFormat="1" x14ac:dyDescent="0.2">
      <c r="C3" s="9"/>
      <c r="D3" s="5"/>
      <c r="E3" s="6"/>
    </row>
    <row r="4" spans="1:6" s="8" customFormat="1" x14ac:dyDescent="0.2">
      <c r="C4" s="9"/>
      <c r="D4" s="5"/>
      <c r="E4" s="6"/>
    </row>
    <row r="5" spans="1:6" s="8" customFormat="1" ht="11.25" customHeight="1" x14ac:dyDescent="0.2">
      <c r="A5" s="10" t="s">
        <v>166</v>
      </c>
      <c r="B5" s="11"/>
      <c r="C5" s="9"/>
      <c r="D5" s="4"/>
      <c r="E5" s="12" t="s">
        <v>45</v>
      </c>
    </row>
    <row r="6" spans="1:6" s="8" customFormat="1" x14ac:dyDescent="0.2">
      <c r="A6" s="13"/>
      <c r="B6" s="13"/>
      <c r="C6" s="14"/>
      <c r="D6" s="3"/>
      <c r="E6" s="4"/>
      <c r="F6" s="3"/>
    </row>
    <row r="7" spans="1:6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7" t="s">
        <v>50</v>
      </c>
    </row>
    <row r="8" spans="1:6" ht="11.25" customHeight="1" x14ac:dyDescent="0.2">
      <c r="A8" s="160" t="s">
        <v>349</v>
      </c>
      <c r="B8" s="160" t="s">
        <v>350</v>
      </c>
      <c r="C8" s="137">
        <v>3631074.53</v>
      </c>
      <c r="D8" s="146" t="s">
        <v>351</v>
      </c>
      <c r="E8" s="137"/>
    </row>
    <row r="9" spans="1:6" ht="11.25" customHeight="1" x14ac:dyDescent="0.2">
      <c r="A9" s="160" t="s">
        <v>352</v>
      </c>
      <c r="B9" s="160" t="s">
        <v>353</v>
      </c>
      <c r="C9" s="137">
        <v>2876379.45</v>
      </c>
      <c r="D9" s="146" t="s">
        <v>351</v>
      </c>
      <c r="E9" s="137"/>
    </row>
    <row r="10" spans="1:6" ht="11.25" customHeight="1" x14ac:dyDescent="0.2">
      <c r="A10" s="160" t="s">
        <v>354</v>
      </c>
      <c r="B10" s="160" t="s">
        <v>632</v>
      </c>
      <c r="C10" s="137">
        <v>3540499.32</v>
      </c>
      <c r="D10" s="146" t="s">
        <v>351</v>
      </c>
      <c r="E10" s="137"/>
    </row>
    <row r="11" spans="1:6" ht="11.25" customHeight="1" x14ac:dyDescent="0.2">
      <c r="A11" s="160" t="s">
        <v>356</v>
      </c>
      <c r="B11" s="160" t="s">
        <v>576</v>
      </c>
      <c r="C11" s="137">
        <v>1696601.48</v>
      </c>
      <c r="D11" s="146" t="s">
        <v>351</v>
      </c>
      <c r="E11" s="137"/>
    </row>
    <row r="12" spans="1:6" ht="11.25" customHeight="1" x14ac:dyDescent="0.2">
      <c r="A12" s="160" t="s">
        <v>358</v>
      </c>
      <c r="B12" s="160" t="s">
        <v>633</v>
      </c>
      <c r="C12" s="137">
        <v>106990.8</v>
      </c>
      <c r="D12" s="146" t="s">
        <v>351</v>
      </c>
      <c r="E12" s="137"/>
    </row>
    <row r="13" spans="1:6" ht="11.25" customHeight="1" x14ac:dyDescent="0.2">
      <c r="A13" s="160"/>
      <c r="B13" s="160"/>
      <c r="C13" s="137"/>
      <c r="D13" s="146"/>
      <c r="E13" s="137"/>
    </row>
    <row r="14" spans="1:6" ht="11.25" customHeight="1" x14ac:dyDescent="0.2">
      <c r="A14" s="160"/>
      <c r="B14" s="160"/>
      <c r="C14" s="137"/>
      <c r="D14" s="146"/>
      <c r="E14" s="137"/>
    </row>
    <row r="15" spans="1:6" ht="11.25" customHeight="1" x14ac:dyDescent="0.2">
      <c r="A15" s="160"/>
      <c r="B15" s="160"/>
      <c r="C15" s="137"/>
      <c r="D15" s="146"/>
      <c r="E15" s="137"/>
    </row>
    <row r="16" spans="1:6" ht="11.25" customHeight="1" x14ac:dyDescent="0.2">
      <c r="A16" s="160"/>
      <c r="B16" s="160"/>
      <c r="C16" s="137"/>
      <c r="D16" s="146"/>
      <c r="E16" s="137"/>
    </row>
    <row r="17" spans="1:6" ht="11.25" customHeight="1" x14ac:dyDescent="0.2">
      <c r="A17" s="160"/>
      <c r="B17" s="160"/>
      <c r="C17" s="137"/>
      <c r="D17" s="146"/>
      <c r="E17" s="137"/>
    </row>
    <row r="18" spans="1:6" x14ac:dyDescent="0.2">
      <c r="A18" s="160"/>
      <c r="B18" s="160"/>
      <c r="C18" s="137"/>
      <c r="D18" s="146"/>
      <c r="E18" s="137"/>
    </row>
    <row r="19" spans="1:6" x14ac:dyDescent="0.2">
      <c r="A19" s="160"/>
      <c r="B19" s="160"/>
      <c r="C19" s="137"/>
      <c r="D19" s="146"/>
      <c r="E19" s="137"/>
    </row>
    <row r="20" spans="1:6" x14ac:dyDescent="0.2">
      <c r="A20" s="161"/>
      <c r="B20" s="161"/>
      <c r="C20" s="151"/>
      <c r="D20" s="146"/>
      <c r="E20" s="151"/>
    </row>
    <row r="21" spans="1:6" x14ac:dyDescent="0.2">
      <c r="A21" s="162"/>
      <c r="B21" s="162" t="s">
        <v>246</v>
      </c>
      <c r="C21" s="20">
        <f>SUM(C8:C20)</f>
        <v>11851545.580000002</v>
      </c>
      <c r="D21" s="145"/>
      <c r="E21" s="20"/>
    </row>
    <row r="22" spans="1:6" x14ac:dyDescent="0.2">
      <c r="A22" s="163"/>
      <c r="B22" s="163"/>
      <c r="C22" s="164"/>
      <c r="D22" s="163"/>
      <c r="E22" s="164"/>
    </row>
    <row r="23" spans="1:6" x14ac:dyDescent="0.2">
      <c r="A23" s="163"/>
      <c r="B23" s="163"/>
      <c r="C23" s="164"/>
      <c r="D23" s="163"/>
      <c r="E23" s="164"/>
    </row>
    <row r="24" spans="1:6" ht="11.25" customHeight="1" x14ac:dyDescent="0.2">
      <c r="A24" s="10" t="s">
        <v>234</v>
      </c>
      <c r="B24" s="11"/>
      <c r="C24" s="22"/>
      <c r="D24" s="12" t="s">
        <v>45</v>
      </c>
    </row>
    <row r="25" spans="1:6" x14ac:dyDescent="0.2">
      <c r="A25" s="8"/>
      <c r="B25" s="8"/>
      <c r="C25" s="9"/>
      <c r="D25" s="5"/>
      <c r="E25" s="6"/>
      <c r="F25" s="8"/>
    </row>
    <row r="26" spans="1:6" ht="15" customHeight="1" x14ac:dyDescent="0.2">
      <c r="A26" s="15" t="s">
        <v>46</v>
      </c>
      <c r="B26" s="16" t="s">
        <v>47</v>
      </c>
      <c r="C26" s="17" t="s">
        <v>48</v>
      </c>
      <c r="D26" s="18" t="s">
        <v>49</v>
      </c>
      <c r="E26" s="24"/>
    </row>
    <row r="27" spans="1:6" ht="11.25" customHeight="1" x14ac:dyDescent="0.2">
      <c r="A27" s="155"/>
      <c r="B27" s="165"/>
      <c r="C27" s="148"/>
      <c r="D27" s="137"/>
      <c r="E27" s="25"/>
    </row>
    <row r="28" spans="1:6" ht="11.25" customHeight="1" x14ac:dyDescent="0.2">
      <c r="A28" s="155"/>
      <c r="B28" s="165"/>
      <c r="C28" s="148"/>
      <c r="D28" s="137"/>
      <c r="E28" s="25"/>
    </row>
    <row r="29" spans="1:6" ht="11.25" customHeight="1" x14ac:dyDescent="0.2">
      <c r="A29" s="155"/>
      <c r="B29" s="165"/>
      <c r="C29" s="148"/>
      <c r="D29" s="137"/>
      <c r="E29" s="25"/>
    </row>
    <row r="30" spans="1:6" ht="11.25" customHeight="1" x14ac:dyDescent="0.2">
      <c r="A30" s="155"/>
      <c r="B30" s="165"/>
      <c r="C30" s="148"/>
      <c r="D30" s="137"/>
      <c r="E30" s="25"/>
    </row>
    <row r="31" spans="1:6" ht="11.25" customHeight="1" x14ac:dyDescent="0.2">
      <c r="A31" s="155"/>
      <c r="B31" s="165"/>
      <c r="C31" s="148"/>
      <c r="D31" s="137"/>
      <c r="E31" s="25"/>
    </row>
    <row r="32" spans="1:6" ht="11.25" customHeight="1" x14ac:dyDescent="0.2">
      <c r="A32" s="155"/>
      <c r="B32" s="165"/>
      <c r="C32" s="148"/>
      <c r="D32" s="137"/>
      <c r="E32" s="25"/>
    </row>
    <row r="33" spans="1:5" ht="11.25" customHeight="1" x14ac:dyDescent="0.2">
      <c r="A33" s="155"/>
      <c r="B33" s="165"/>
      <c r="C33" s="148"/>
      <c r="D33" s="137"/>
      <c r="E33" s="25"/>
    </row>
    <row r="34" spans="1:5" ht="11.25" customHeight="1" x14ac:dyDescent="0.2">
      <c r="A34" s="155"/>
      <c r="B34" s="165"/>
      <c r="C34" s="148"/>
      <c r="D34" s="137"/>
      <c r="E34" s="25"/>
    </row>
    <row r="35" spans="1:5" ht="11.25" customHeight="1" x14ac:dyDescent="0.2">
      <c r="A35" s="155"/>
      <c r="B35" s="165"/>
      <c r="C35" s="148"/>
      <c r="D35" s="137"/>
      <c r="E35" s="25"/>
    </row>
    <row r="36" spans="1:5" ht="11.25" customHeight="1" x14ac:dyDescent="0.2">
      <c r="A36" s="155"/>
      <c r="B36" s="165"/>
      <c r="C36" s="148"/>
      <c r="D36" s="137"/>
      <c r="E36" s="25"/>
    </row>
    <row r="37" spans="1:5" ht="11.25" customHeight="1" x14ac:dyDescent="0.2">
      <c r="A37" s="155"/>
      <c r="B37" s="165"/>
      <c r="C37" s="148"/>
      <c r="D37" s="137"/>
      <c r="E37" s="25"/>
    </row>
    <row r="38" spans="1:5" ht="11.25" customHeight="1" x14ac:dyDescent="0.2">
      <c r="A38" s="155"/>
      <c r="B38" s="165"/>
      <c r="C38" s="148"/>
      <c r="D38" s="137"/>
      <c r="E38" s="25"/>
    </row>
    <row r="39" spans="1:5" ht="11.25" customHeight="1" x14ac:dyDescent="0.2">
      <c r="A39" s="155"/>
      <c r="B39" s="165"/>
      <c r="C39" s="148"/>
      <c r="D39" s="137"/>
      <c r="E39" s="25"/>
    </row>
    <row r="40" spans="1:5" ht="11.25" customHeight="1" x14ac:dyDescent="0.2">
      <c r="A40" s="155"/>
      <c r="B40" s="165"/>
      <c r="C40" s="148"/>
      <c r="D40" s="137"/>
      <c r="E40" s="25"/>
    </row>
    <row r="41" spans="1:5" ht="11.25" customHeight="1" x14ac:dyDescent="0.2">
      <c r="A41" s="155"/>
      <c r="B41" s="165"/>
      <c r="C41" s="148"/>
      <c r="D41" s="137"/>
      <c r="E41" s="25"/>
    </row>
    <row r="42" spans="1:5" ht="11.25" customHeight="1" x14ac:dyDescent="0.2">
      <c r="A42" s="155"/>
      <c r="B42" s="165"/>
      <c r="C42" s="148"/>
      <c r="D42" s="137"/>
      <c r="E42" s="25"/>
    </row>
    <row r="43" spans="1:5" ht="11.25" customHeight="1" x14ac:dyDescent="0.2">
      <c r="A43" s="155"/>
      <c r="B43" s="165"/>
      <c r="C43" s="148"/>
      <c r="D43" s="137"/>
      <c r="E43" s="25"/>
    </row>
    <row r="44" spans="1:5" ht="11.25" customHeight="1" x14ac:dyDescent="0.2">
      <c r="A44" s="155"/>
      <c r="B44" s="165"/>
      <c r="C44" s="148"/>
      <c r="D44" s="137"/>
      <c r="E44" s="25"/>
    </row>
    <row r="45" spans="1:5" ht="11.25" customHeight="1" x14ac:dyDescent="0.2">
      <c r="A45" s="155"/>
      <c r="B45" s="165"/>
      <c r="C45" s="148"/>
      <c r="D45" s="137"/>
      <c r="E45" s="25"/>
    </row>
    <row r="46" spans="1:5" ht="11.25" customHeight="1" x14ac:dyDescent="0.2">
      <c r="A46" s="155"/>
      <c r="B46" s="165"/>
      <c r="C46" s="148"/>
      <c r="D46" s="137"/>
      <c r="E46" s="25"/>
    </row>
    <row r="47" spans="1:5" ht="11.25" customHeight="1" x14ac:dyDescent="0.2">
      <c r="A47" s="155"/>
      <c r="B47" s="165"/>
      <c r="C47" s="148"/>
      <c r="D47" s="137"/>
      <c r="E47" s="25"/>
    </row>
    <row r="48" spans="1:5" ht="11.25" customHeight="1" x14ac:dyDescent="0.2">
      <c r="A48" s="155"/>
      <c r="B48" s="165"/>
      <c r="C48" s="148"/>
      <c r="D48" s="137"/>
      <c r="E48" s="25"/>
    </row>
    <row r="49" spans="1:6" ht="11.25" customHeight="1" x14ac:dyDescent="0.2">
      <c r="A49" s="155"/>
      <c r="B49" s="165"/>
      <c r="C49" s="148"/>
      <c r="D49" s="137"/>
      <c r="E49" s="25"/>
    </row>
    <row r="50" spans="1:6" ht="11.25" customHeight="1" x14ac:dyDescent="0.2">
      <c r="A50" s="155"/>
      <c r="B50" s="165"/>
      <c r="C50" s="148"/>
      <c r="D50" s="137"/>
      <c r="E50" s="25"/>
    </row>
    <row r="51" spans="1:6" ht="11.25" customHeight="1" x14ac:dyDescent="0.2">
      <c r="A51" s="155"/>
      <c r="B51" s="165"/>
      <c r="C51" s="148"/>
      <c r="D51" s="137"/>
      <c r="E51" s="25"/>
    </row>
    <row r="52" spans="1:6" x14ac:dyDescent="0.2">
      <c r="A52" s="166"/>
      <c r="B52" s="166" t="s">
        <v>247</v>
      </c>
      <c r="C52" s="26">
        <f>SUM(C27:C51)</f>
        <v>0</v>
      </c>
      <c r="D52" s="147"/>
      <c r="E52" s="27"/>
    </row>
    <row r="53" spans="1:6" x14ac:dyDescent="0.2">
      <c r="A53" s="159"/>
      <c r="B53" s="159"/>
      <c r="C53" s="167"/>
      <c r="D53" s="159"/>
      <c r="E53" s="167"/>
      <c r="F53" s="8"/>
    </row>
    <row r="54" spans="1:6" x14ac:dyDescent="0.2">
      <c r="A54" s="159"/>
      <c r="B54" s="159"/>
      <c r="C54" s="167"/>
      <c r="D54" s="159"/>
      <c r="E54" s="167"/>
      <c r="F54" s="8"/>
    </row>
    <row r="55" spans="1:6" ht="11.25" customHeight="1" x14ac:dyDescent="0.2">
      <c r="A55" s="10" t="s">
        <v>173</v>
      </c>
      <c r="B55" s="11"/>
      <c r="C55" s="22"/>
      <c r="D55" s="8"/>
      <c r="E55" s="12" t="s">
        <v>45</v>
      </c>
    </row>
    <row r="56" spans="1:6" x14ac:dyDescent="0.2">
      <c r="A56" s="8"/>
      <c r="B56" s="8"/>
      <c r="C56" s="9"/>
      <c r="D56" s="8"/>
      <c r="E56" s="9"/>
      <c r="F56" s="8"/>
    </row>
    <row r="57" spans="1:6" ht="15" customHeight="1" x14ac:dyDescent="0.2">
      <c r="A57" s="15" t="s">
        <v>46</v>
      </c>
      <c r="B57" s="16" t="s">
        <v>47</v>
      </c>
      <c r="C57" s="17" t="s">
        <v>48</v>
      </c>
      <c r="D57" s="18" t="s">
        <v>49</v>
      </c>
      <c r="E57" s="17" t="s">
        <v>50</v>
      </c>
      <c r="F57" s="28"/>
    </row>
    <row r="58" spans="1:6" x14ac:dyDescent="0.2">
      <c r="A58" s="155"/>
      <c r="B58" s="165"/>
      <c r="C58" s="148"/>
      <c r="D58" s="148"/>
      <c r="E58" s="137"/>
      <c r="F58" s="25"/>
    </row>
    <row r="59" spans="1:6" x14ac:dyDescent="0.2">
      <c r="A59" s="155"/>
      <c r="B59" s="165"/>
      <c r="C59" s="148"/>
      <c r="D59" s="148"/>
      <c r="E59" s="137"/>
      <c r="F59" s="25"/>
    </row>
    <row r="60" spans="1:6" x14ac:dyDescent="0.2">
      <c r="A60" s="155"/>
      <c r="B60" s="165"/>
      <c r="C60" s="148"/>
      <c r="D60" s="148"/>
      <c r="E60" s="137"/>
      <c r="F60" s="25"/>
    </row>
    <row r="61" spans="1:6" x14ac:dyDescent="0.2">
      <c r="A61" s="155"/>
      <c r="B61" s="165"/>
      <c r="C61" s="148"/>
      <c r="D61" s="148"/>
      <c r="E61" s="137"/>
      <c r="F61" s="25"/>
    </row>
    <row r="62" spans="1:6" x14ac:dyDescent="0.2">
      <c r="A62" s="155"/>
      <c r="B62" s="165"/>
      <c r="C62" s="148"/>
      <c r="D62" s="148"/>
      <c r="E62" s="137"/>
      <c r="F62" s="25"/>
    </row>
    <row r="63" spans="1:6" x14ac:dyDescent="0.2">
      <c r="A63" s="155"/>
      <c r="B63" s="165"/>
      <c r="C63" s="148"/>
      <c r="D63" s="148"/>
      <c r="E63" s="137"/>
      <c r="F63" s="25"/>
    </row>
    <row r="64" spans="1:6" x14ac:dyDescent="0.2">
      <c r="A64" s="155"/>
      <c r="B64" s="165"/>
      <c r="C64" s="148"/>
      <c r="D64" s="148"/>
      <c r="E64" s="137"/>
      <c r="F64" s="25"/>
    </row>
    <row r="65" spans="1:6" x14ac:dyDescent="0.2">
      <c r="A65" s="166"/>
      <c r="B65" s="166" t="s">
        <v>248</v>
      </c>
      <c r="C65" s="26">
        <f>SUM(C58:C64)</f>
        <v>0</v>
      </c>
      <c r="D65" s="149"/>
      <c r="E65" s="20"/>
      <c r="F65" s="27"/>
    </row>
    <row r="66" spans="1:6" x14ac:dyDescent="0.2">
      <c r="A66" s="159"/>
      <c r="B66" s="159"/>
      <c r="C66" s="167"/>
      <c r="D66" s="159"/>
      <c r="E66" s="167"/>
      <c r="F66" s="8"/>
    </row>
    <row r="67" spans="1:6" x14ac:dyDescent="0.2">
      <c r="A67" s="159"/>
      <c r="B67" s="159"/>
      <c r="C67" s="167"/>
      <c r="D67" s="159"/>
      <c r="E67" s="167"/>
      <c r="F67" s="8"/>
    </row>
    <row r="68" spans="1:6" ht="11.25" customHeight="1" x14ac:dyDescent="0.2">
      <c r="A68" s="10" t="s">
        <v>174</v>
      </c>
      <c r="B68" s="11"/>
      <c r="C68" s="22"/>
      <c r="D68" s="8"/>
      <c r="E68" s="12" t="s">
        <v>45</v>
      </c>
    </row>
    <row r="69" spans="1:6" x14ac:dyDescent="0.2">
      <c r="A69" s="8"/>
      <c r="B69" s="8"/>
      <c r="C69" s="9"/>
      <c r="D69" s="8"/>
      <c r="E69" s="9"/>
      <c r="F69" s="8"/>
    </row>
    <row r="70" spans="1:6" ht="15" customHeight="1" x14ac:dyDescent="0.2">
      <c r="A70" s="15" t="s">
        <v>46</v>
      </c>
      <c r="B70" s="16" t="s">
        <v>47</v>
      </c>
      <c r="C70" s="17" t="s">
        <v>48</v>
      </c>
      <c r="D70" s="18" t="s">
        <v>49</v>
      </c>
      <c r="E70" s="17" t="s">
        <v>50</v>
      </c>
      <c r="F70" s="28"/>
    </row>
    <row r="71" spans="1:6" x14ac:dyDescent="0.2">
      <c r="A71" s="160"/>
      <c r="B71" s="160"/>
      <c r="C71" s="137"/>
      <c r="D71" s="137"/>
      <c r="E71" s="137"/>
      <c r="F71" s="25"/>
    </row>
    <row r="72" spans="1:6" x14ac:dyDescent="0.2">
      <c r="A72" s="160"/>
      <c r="B72" s="160"/>
      <c r="C72" s="137"/>
      <c r="D72" s="137"/>
      <c r="E72" s="137"/>
      <c r="F72" s="25"/>
    </row>
    <row r="73" spans="1:6" x14ac:dyDescent="0.2">
      <c r="A73" s="160"/>
      <c r="B73" s="160"/>
      <c r="C73" s="137"/>
      <c r="D73" s="137"/>
      <c r="E73" s="137"/>
      <c r="F73" s="25"/>
    </row>
    <row r="74" spans="1:6" x14ac:dyDescent="0.2">
      <c r="A74" s="160"/>
      <c r="B74" s="160"/>
      <c r="C74" s="137"/>
      <c r="D74" s="137"/>
      <c r="E74" s="137"/>
      <c r="F74" s="25"/>
    </row>
    <row r="75" spans="1:6" x14ac:dyDescent="0.2">
      <c r="A75" s="160"/>
      <c r="B75" s="160"/>
      <c r="C75" s="137"/>
      <c r="D75" s="137"/>
      <c r="E75" s="137"/>
      <c r="F75" s="25"/>
    </row>
    <row r="76" spans="1:6" x14ac:dyDescent="0.2">
      <c r="A76" s="160"/>
      <c r="B76" s="160"/>
      <c r="C76" s="137"/>
      <c r="D76" s="137"/>
      <c r="E76" s="137"/>
      <c r="F76" s="25"/>
    </row>
    <row r="77" spans="1:6" x14ac:dyDescent="0.2">
      <c r="A77" s="160"/>
      <c r="B77" s="160"/>
      <c r="C77" s="137"/>
      <c r="D77" s="137"/>
      <c r="E77" s="137"/>
      <c r="F77" s="25"/>
    </row>
    <row r="78" spans="1:6" x14ac:dyDescent="0.2">
      <c r="A78" s="168"/>
      <c r="B78" s="168" t="s">
        <v>249</v>
      </c>
      <c r="C78" s="30">
        <f>SUM(C71:C77)</f>
        <v>0</v>
      </c>
      <c r="D78" s="150"/>
      <c r="E78" s="31"/>
      <c r="F78" s="27"/>
    </row>
  </sheetData>
  <dataValidations count="6">
    <dataValidation allowBlank="1" showInputMessage="1" showErrorMessage="1" prompt="En los casos en que la inversión se localice en dos o mas tipos de instrumentos, se detallará cada una de ellas y el importe invertido." sqref="E7 E57 E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Saldo final de la Cuenta Pública presentada y en su caso, el importe debe corresponder a la suma de la columna de monto parcial ( trimestral: 1er, 2do, 3ro. o 4to.)." sqref="C7 C57 C70"/>
    <dataValidation allowBlank="1" showInputMessage="1" showErrorMessage="1" prompt="Saldo final de la Cuenta Pública presentada (trimestral: 1er, 2do, 3ro. o 4to.)." sqref="C26"/>
    <dataValidation allowBlank="1" showInputMessage="1" showErrorMessage="1" prompt="Corresponde al número de la cuenta de acuerdo al Plan de Cuentas emitido por el CONAC." sqref="A7 A26 A57 A70"/>
  </dataValidations>
  <pageMargins left="0.7" right="0.7" top="0.75" bottom="0.75" header="0.3" footer="0.3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zoomScaleNormal="100" zoomScaleSheetLayoutView="100" workbookViewId="0">
      <selection activeCell="B41" sqref="B4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8" width="12" style="9" customWidth="1"/>
    <col min="9" max="10" width="11.42578125" style="8" customWidth="1"/>
    <col min="11" max="16384" width="11.42578125" style="8"/>
  </cols>
  <sheetData>
    <row r="1" spans="1:8" x14ac:dyDescent="0.2">
      <c r="A1" s="3" t="s">
        <v>43</v>
      </c>
      <c r="B1" s="3"/>
      <c r="H1" s="32"/>
    </row>
    <row r="2" spans="1:8" x14ac:dyDescent="0.2">
      <c r="A2" s="3" t="s">
        <v>223</v>
      </c>
      <c r="B2" s="3"/>
      <c r="C2" s="21"/>
      <c r="D2" s="21"/>
      <c r="E2" s="21"/>
    </row>
    <row r="3" spans="1:8" x14ac:dyDescent="0.2">
      <c r="B3" s="3"/>
      <c r="C3" s="21"/>
      <c r="D3" s="21"/>
      <c r="E3" s="21"/>
    </row>
    <row r="5" spans="1:8" s="35" customFormat="1" ht="11.25" customHeight="1" x14ac:dyDescent="0.2">
      <c r="A5" s="33" t="s">
        <v>167</v>
      </c>
      <c r="B5" s="33"/>
      <c r="C5" s="34"/>
      <c r="D5" s="34"/>
      <c r="E5" s="34"/>
      <c r="F5" s="9"/>
      <c r="G5" s="9"/>
      <c r="H5" s="245" t="s">
        <v>51</v>
      </c>
    </row>
    <row r="6" spans="1:8" x14ac:dyDescent="0.2">
      <c r="A6" s="13"/>
      <c r="B6" s="13"/>
      <c r="C6" s="4"/>
      <c r="D6" s="4"/>
      <c r="E6" s="4"/>
      <c r="F6" s="4"/>
      <c r="G6" s="4"/>
      <c r="H6" s="4"/>
    </row>
    <row r="7" spans="1:8" ht="15" customHeight="1" x14ac:dyDescent="0.2">
      <c r="A7" s="15" t="s">
        <v>46</v>
      </c>
      <c r="B7" s="16" t="s">
        <v>47</v>
      </c>
      <c r="C7" s="265" t="s">
        <v>48</v>
      </c>
      <c r="D7" s="294">
        <v>2016</v>
      </c>
      <c r="E7" s="294">
        <v>2015</v>
      </c>
      <c r="F7" s="265" t="s">
        <v>230</v>
      </c>
      <c r="G7" s="265" t="s">
        <v>183</v>
      </c>
      <c r="H7" s="36" t="s">
        <v>52</v>
      </c>
    </row>
    <row r="8" spans="1:8" x14ac:dyDescent="0.2">
      <c r="A8" s="155" t="s">
        <v>360</v>
      </c>
      <c r="B8" s="155" t="s">
        <v>361</v>
      </c>
      <c r="C8" s="170">
        <v>0</v>
      </c>
      <c r="D8" s="170">
        <v>0</v>
      </c>
      <c r="E8" s="170">
        <v>0</v>
      </c>
      <c r="F8" s="170">
        <v>0</v>
      </c>
      <c r="G8" s="170">
        <v>1729.98</v>
      </c>
      <c r="H8" s="170">
        <v>0</v>
      </c>
    </row>
    <row r="9" spans="1:8" s="264" customFormat="1" x14ac:dyDescent="0.2">
      <c r="A9" s="155" t="s">
        <v>362</v>
      </c>
      <c r="B9" s="155" t="s">
        <v>363</v>
      </c>
      <c r="C9" s="170">
        <v>0</v>
      </c>
      <c r="D9" s="170">
        <v>0</v>
      </c>
      <c r="E9" s="170">
        <v>0</v>
      </c>
      <c r="F9" s="170">
        <v>0</v>
      </c>
      <c r="G9" s="170">
        <v>432.49</v>
      </c>
      <c r="H9" s="170">
        <v>0</v>
      </c>
    </row>
    <row r="10" spans="1:8" s="264" customFormat="1" x14ac:dyDescent="0.2">
      <c r="A10" s="155" t="s">
        <v>364</v>
      </c>
      <c r="B10" s="155" t="s">
        <v>365</v>
      </c>
      <c r="C10" s="170">
        <v>0</v>
      </c>
      <c r="D10" s="170">
        <v>0</v>
      </c>
      <c r="E10" s="170">
        <v>0</v>
      </c>
      <c r="F10" s="170">
        <v>0</v>
      </c>
      <c r="G10" s="170">
        <v>432.49</v>
      </c>
      <c r="H10" s="170">
        <v>0</v>
      </c>
    </row>
    <row r="11" spans="1:8" s="264" customFormat="1" x14ac:dyDescent="0.2">
      <c r="A11" s="155" t="s">
        <v>366</v>
      </c>
      <c r="B11" s="155" t="s">
        <v>367</v>
      </c>
      <c r="C11" s="170">
        <v>0</v>
      </c>
      <c r="D11" s="170">
        <v>0</v>
      </c>
      <c r="E11" s="170">
        <v>0</v>
      </c>
      <c r="F11" s="170">
        <v>0</v>
      </c>
      <c r="G11" s="170">
        <v>432.49</v>
      </c>
      <c r="H11" s="170">
        <v>0</v>
      </c>
    </row>
    <row r="12" spans="1:8" s="264" customFormat="1" x14ac:dyDescent="0.2">
      <c r="A12" s="155" t="s">
        <v>368</v>
      </c>
      <c r="B12" s="155" t="s">
        <v>369</v>
      </c>
      <c r="C12" s="170">
        <v>0</v>
      </c>
      <c r="D12" s="170">
        <v>0</v>
      </c>
      <c r="E12" s="170">
        <v>0</v>
      </c>
      <c r="F12" s="170">
        <v>0</v>
      </c>
      <c r="G12" s="170">
        <v>432.49</v>
      </c>
      <c r="H12" s="170">
        <v>0</v>
      </c>
    </row>
    <row r="13" spans="1:8" s="264" customFormat="1" x14ac:dyDescent="0.2">
      <c r="A13" s="155" t="s">
        <v>370</v>
      </c>
      <c r="B13" s="155" t="s">
        <v>371</v>
      </c>
      <c r="C13" s="170">
        <v>0</v>
      </c>
      <c r="D13" s="170">
        <v>0</v>
      </c>
      <c r="E13" s="170">
        <v>0</v>
      </c>
      <c r="F13" s="170">
        <v>0</v>
      </c>
      <c r="G13" s="170">
        <v>432.49</v>
      </c>
      <c r="H13" s="170">
        <v>0</v>
      </c>
    </row>
    <row r="14" spans="1:8" s="264" customFormat="1" x14ac:dyDescent="0.2">
      <c r="A14" s="155" t="s">
        <v>372</v>
      </c>
      <c r="B14" s="155" t="s">
        <v>373</v>
      </c>
      <c r="C14" s="170">
        <v>0</v>
      </c>
      <c r="D14" s="170">
        <v>0</v>
      </c>
      <c r="E14" s="170">
        <v>0</v>
      </c>
      <c r="F14" s="170">
        <v>0</v>
      </c>
      <c r="G14" s="170">
        <v>432.49</v>
      </c>
      <c r="H14" s="170">
        <v>0</v>
      </c>
    </row>
    <row r="15" spans="1:8" s="264" customFormat="1" x14ac:dyDescent="0.2">
      <c r="A15" s="155" t="s">
        <v>374</v>
      </c>
      <c r="B15" s="155" t="s">
        <v>375</v>
      </c>
      <c r="C15" s="170">
        <v>0</v>
      </c>
      <c r="D15" s="170">
        <v>0</v>
      </c>
      <c r="E15" s="170">
        <v>360</v>
      </c>
      <c r="F15" s="170">
        <v>0</v>
      </c>
      <c r="G15" s="170">
        <v>0</v>
      </c>
      <c r="H15" s="170">
        <v>0</v>
      </c>
    </row>
    <row r="16" spans="1:8" s="264" customFormat="1" x14ac:dyDescent="0.2">
      <c r="A16" s="155"/>
      <c r="B16" s="155"/>
      <c r="C16" s="170"/>
      <c r="D16" s="170"/>
      <c r="E16" s="170"/>
      <c r="F16" s="170"/>
      <c r="G16" s="170"/>
      <c r="H16" s="170"/>
    </row>
    <row r="17" spans="1:10" x14ac:dyDescent="0.2">
      <c r="A17" s="155"/>
      <c r="B17" s="155"/>
      <c r="C17" s="170"/>
      <c r="D17" s="170"/>
      <c r="E17" s="170"/>
      <c r="F17" s="170"/>
      <c r="G17" s="170"/>
      <c r="H17" s="170"/>
    </row>
    <row r="18" spans="1:10" x14ac:dyDescent="0.2">
      <c r="A18" s="155"/>
      <c r="B18" s="155"/>
      <c r="C18" s="170"/>
      <c r="D18" s="170"/>
      <c r="E18" s="170"/>
      <c r="F18" s="170"/>
      <c r="G18" s="170"/>
      <c r="H18" s="170"/>
    </row>
    <row r="19" spans="1:10" x14ac:dyDescent="0.2">
      <c r="A19" s="155"/>
      <c r="B19" s="155"/>
      <c r="C19" s="170"/>
      <c r="D19" s="170"/>
      <c r="E19" s="170"/>
      <c r="F19" s="170"/>
      <c r="G19" s="170"/>
      <c r="H19" s="170"/>
    </row>
    <row r="20" spans="1:10" x14ac:dyDescent="0.2">
      <c r="A20" s="155"/>
      <c r="B20" s="155"/>
      <c r="C20" s="170"/>
      <c r="D20" s="170"/>
      <c r="E20" s="170"/>
      <c r="F20" s="170"/>
      <c r="G20" s="170"/>
      <c r="H20" s="170"/>
    </row>
    <row r="21" spans="1:10" x14ac:dyDescent="0.2">
      <c r="A21" s="155"/>
      <c r="B21" s="155"/>
      <c r="C21" s="170"/>
      <c r="D21" s="170"/>
      <c r="E21" s="170"/>
      <c r="F21" s="170"/>
      <c r="G21" s="170"/>
      <c r="H21" s="170"/>
      <c r="J21" s="37"/>
    </row>
    <row r="22" spans="1:10" x14ac:dyDescent="0.2">
      <c r="A22" s="157"/>
      <c r="B22" s="157" t="s">
        <v>250</v>
      </c>
      <c r="C22" s="171">
        <f t="shared" ref="C22:H22" si="0">SUM(C8:C21)</f>
        <v>0</v>
      </c>
      <c r="D22" s="171">
        <f t="shared" si="0"/>
        <v>0</v>
      </c>
      <c r="E22" s="171">
        <f t="shared" si="0"/>
        <v>360</v>
      </c>
      <c r="F22" s="171">
        <f t="shared" si="0"/>
        <v>0</v>
      </c>
      <c r="G22" s="171">
        <f t="shared" si="0"/>
        <v>4324.9199999999992</v>
      </c>
      <c r="H22" s="171">
        <f t="shared" si="0"/>
        <v>0</v>
      </c>
    </row>
    <row r="23" spans="1:10" x14ac:dyDescent="0.2">
      <c r="A23" s="159"/>
      <c r="B23" s="159"/>
      <c r="C23" s="167"/>
      <c r="D23" s="167"/>
      <c r="E23" s="167"/>
      <c r="F23" s="167"/>
      <c r="G23" s="167"/>
      <c r="H23" s="167"/>
    </row>
    <row r="24" spans="1:10" x14ac:dyDescent="0.2">
      <c r="A24" s="159"/>
      <c r="B24" s="159"/>
      <c r="C24" s="167"/>
      <c r="D24" s="167"/>
      <c r="E24" s="167"/>
      <c r="F24" s="167"/>
      <c r="G24" s="167"/>
      <c r="H24" s="167"/>
    </row>
    <row r="25" spans="1:10" s="35" customFormat="1" ht="11.25" customHeight="1" x14ac:dyDescent="0.2">
      <c r="A25" s="33" t="s">
        <v>175</v>
      </c>
      <c r="B25" s="33"/>
      <c r="C25" s="34"/>
      <c r="D25" s="34"/>
      <c r="E25" s="34"/>
      <c r="F25" s="9"/>
      <c r="G25" s="9"/>
      <c r="H25" s="245" t="s">
        <v>51</v>
      </c>
    </row>
    <row r="26" spans="1:10" x14ac:dyDescent="0.2">
      <c r="A26" s="13"/>
      <c r="B26" s="13"/>
      <c r="C26" s="4"/>
      <c r="D26" s="4"/>
      <c r="E26" s="4"/>
      <c r="F26" s="4"/>
      <c r="G26" s="4"/>
      <c r="H26" s="4"/>
    </row>
    <row r="27" spans="1:10" ht="15" customHeight="1" x14ac:dyDescent="0.2">
      <c r="A27" s="15" t="s">
        <v>46</v>
      </c>
      <c r="B27" s="16" t="s">
        <v>47</v>
      </c>
      <c r="C27" s="265" t="s">
        <v>48</v>
      </c>
      <c r="D27" s="294">
        <v>2016</v>
      </c>
      <c r="E27" s="294">
        <v>2015</v>
      </c>
      <c r="F27" s="265" t="s">
        <v>230</v>
      </c>
      <c r="G27" s="265" t="s">
        <v>183</v>
      </c>
      <c r="H27" s="36" t="s">
        <v>52</v>
      </c>
    </row>
    <row r="28" spans="1:10" x14ac:dyDescent="0.2">
      <c r="A28" s="155" t="s">
        <v>654</v>
      </c>
      <c r="B28" s="155" t="s">
        <v>655</v>
      </c>
      <c r="C28" s="170">
        <v>0</v>
      </c>
      <c r="D28" s="170">
        <v>22926.36</v>
      </c>
      <c r="E28" s="170">
        <v>66598.73</v>
      </c>
      <c r="F28" s="170">
        <v>241421.6</v>
      </c>
      <c r="G28" s="170">
        <v>375106.27</v>
      </c>
      <c r="H28" s="170">
        <v>1276456.8999999999</v>
      </c>
    </row>
    <row r="29" spans="1:10" s="264" customFormat="1" x14ac:dyDescent="0.2">
      <c r="A29" s="155" t="s">
        <v>376</v>
      </c>
      <c r="B29" s="155" t="s">
        <v>377</v>
      </c>
      <c r="C29" s="170">
        <v>100821.6</v>
      </c>
      <c r="D29" s="170">
        <v>59332.160000000003</v>
      </c>
      <c r="E29" s="170">
        <v>59332.160000000003</v>
      </c>
      <c r="F29" s="170">
        <v>59332.160000000003</v>
      </c>
      <c r="G29" s="170">
        <v>59332.160000000003</v>
      </c>
      <c r="H29" s="170">
        <v>59332.160000000003</v>
      </c>
    </row>
    <row r="30" spans="1:10" s="264" customFormat="1" x14ac:dyDescent="0.2">
      <c r="A30" s="155" t="s">
        <v>378</v>
      </c>
      <c r="B30" s="155" t="s">
        <v>656</v>
      </c>
      <c r="C30" s="170">
        <v>59332.160000000003</v>
      </c>
      <c r="D30" s="170">
        <v>561108.84</v>
      </c>
      <c r="E30" s="170">
        <v>561108.84</v>
      </c>
      <c r="F30" s="170">
        <v>561108.84</v>
      </c>
      <c r="G30" s="170">
        <v>561108.84</v>
      </c>
      <c r="H30" s="170">
        <v>561108.87</v>
      </c>
    </row>
    <row r="31" spans="1:10" s="264" customFormat="1" x14ac:dyDescent="0.2">
      <c r="A31" s="155" t="s">
        <v>379</v>
      </c>
      <c r="B31" s="155" t="s">
        <v>380</v>
      </c>
      <c r="C31" s="170">
        <v>561108.84</v>
      </c>
      <c r="D31" s="170">
        <v>0</v>
      </c>
      <c r="E31" s="170">
        <v>0</v>
      </c>
      <c r="F31" s="170">
        <v>0</v>
      </c>
      <c r="G31" s="170">
        <v>0</v>
      </c>
      <c r="H31" s="170">
        <v>91774.6</v>
      </c>
    </row>
    <row r="32" spans="1:10" s="264" customFormat="1" x14ac:dyDescent="0.2">
      <c r="A32" s="155" t="s">
        <v>381</v>
      </c>
      <c r="B32" s="155" t="s">
        <v>382</v>
      </c>
      <c r="C32" s="170">
        <v>0</v>
      </c>
      <c r="D32" s="170">
        <v>0</v>
      </c>
      <c r="E32" s="170">
        <v>0</v>
      </c>
      <c r="F32" s="170">
        <v>0</v>
      </c>
      <c r="G32" s="170">
        <v>431371.61</v>
      </c>
      <c r="H32" s="170">
        <v>850149.58</v>
      </c>
    </row>
    <row r="33" spans="1:8" s="264" customFormat="1" x14ac:dyDescent="0.2">
      <c r="A33" s="155" t="s">
        <v>383</v>
      </c>
      <c r="B33" s="155" t="s">
        <v>657</v>
      </c>
      <c r="C33" s="170">
        <v>0.04</v>
      </c>
      <c r="D33" s="170">
        <v>0</v>
      </c>
      <c r="E33" s="170">
        <v>0</v>
      </c>
      <c r="F33" s="170">
        <v>0</v>
      </c>
      <c r="G33" s="170">
        <v>453.33</v>
      </c>
      <c r="H33" s="170">
        <v>0</v>
      </c>
    </row>
    <row r="34" spans="1:8" s="264" customFormat="1" x14ac:dyDescent="0.2">
      <c r="A34" s="155" t="s">
        <v>384</v>
      </c>
      <c r="B34" s="155" t="s">
        <v>658</v>
      </c>
      <c r="C34" s="170">
        <v>0</v>
      </c>
      <c r="D34" s="170">
        <v>0</v>
      </c>
      <c r="E34" s="170">
        <v>0</v>
      </c>
      <c r="F34" s="170">
        <v>536846</v>
      </c>
      <c r="G34" s="170">
        <v>889354</v>
      </c>
      <c r="H34" s="170">
        <v>0</v>
      </c>
    </row>
    <row r="35" spans="1:8" s="264" customFormat="1" x14ac:dyDescent="0.2">
      <c r="A35" s="155" t="s">
        <v>385</v>
      </c>
      <c r="B35" s="155" t="s">
        <v>659</v>
      </c>
      <c r="C35" s="170">
        <v>0</v>
      </c>
      <c r="D35" s="170">
        <v>0</v>
      </c>
      <c r="E35" s="170">
        <v>1268979</v>
      </c>
      <c r="F35" s="170">
        <v>1670232</v>
      </c>
      <c r="G35" s="170">
        <v>1670232</v>
      </c>
      <c r="H35" s="170">
        <v>0</v>
      </c>
    </row>
    <row r="36" spans="1:8" s="264" customFormat="1" x14ac:dyDescent="0.2">
      <c r="A36" s="155" t="s">
        <v>386</v>
      </c>
      <c r="B36" s="155" t="s">
        <v>660</v>
      </c>
      <c r="C36" s="170">
        <v>0</v>
      </c>
      <c r="D36" s="170">
        <v>0</v>
      </c>
      <c r="E36" s="170">
        <v>322726.98</v>
      </c>
      <c r="F36" s="170">
        <v>322726.98</v>
      </c>
      <c r="G36" s="170">
        <v>0</v>
      </c>
      <c r="H36" s="170">
        <v>0</v>
      </c>
    </row>
    <row r="37" spans="1:8" s="264" customFormat="1" x14ac:dyDescent="0.2">
      <c r="A37" s="155" t="s">
        <v>387</v>
      </c>
      <c r="B37" s="155" t="s">
        <v>661</v>
      </c>
      <c r="C37" s="170">
        <v>0</v>
      </c>
      <c r="D37" s="170">
        <v>0</v>
      </c>
      <c r="E37" s="170">
        <v>0</v>
      </c>
      <c r="F37" s="170">
        <v>0</v>
      </c>
      <c r="G37" s="170">
        <v>0</v>
      </c>
      <c r="H37" s="170">
        <v>0</v>
      </c>
    </row>
    <row r="38" spans="1:8" s="264" customFormat="1" x14ac:dyDescent="0.2">
      <c r="A38" s="155" t="s">
        <v>388</v>
      </c>
      <c r="B38" s="155" t="s">
        <v>389</v>
      </c>
      <c r="C38" s="170">
        <v>0</v>
      </c>
      <c r="D38" s="170">
        <v>0</v>
      </c>
      <c r="E38" s="170">
        <v>0</v>
      </c>
      <c r="F38" s="170">
        <v>0</v>
      </c>
      <c r="G38" s="170">
        <v>0</v>
      </c>
      <c r="H38" s="170">
        <v>0</v>
      </c>
    </row>
    <row r="39" spans="1:8" s="264" customFormat="1" x14ac:dyDescent="0.2">
      <c r="A39" s="155" t="s">
        <v>390</v>
      </c>
      <c r="B39" s="155" t="s">
        <v>391</v>
      </c>
      <c r="C39" s="170">
        <v>0</v>
      </c>
      <c r="D39" s="170">
        <v>0</v>
      </c>
      <c r="E39" s="170">
        <v>451623.42</v>
      </c>
      <c r="F39" s="170">
        <v>0</v>
      </c>
      <c r="G39" s="170">
        <v>0</v>
      </c>
      <c r="H39" s="170">
        <v>0</v>
      </c>
    </row>
    <row r="40" spans="1:8" s="264" customFormat="1" x14ac:dyDescent="0.2">
      <c r="A40" s="155" t="s">
        <v>392</v>
      </c>
      <c r="B40" s="155" t="s">
        <v>393</v>
      </c>
      <c r="C40" s="170">
        <v>0</v>
      </c>
      <c r="D40" s="170"/>
      <c r="E40" s="170"/>
      <c r="F40" s="170"/>
      <c r="G40" s="170"/>
      <c r="H40" s="170"/>
    </row>
    <row r="41" spans="1:8" s="264" customFormat="1" x14ac:dyDescent="0.2">
      <c r="A41" s="155" t="s">
        <v>662</v>
      </c>
      <c r="B41" s="155" t="s">
        <v>663</v>
      </c>
      <c r="C41" s="170">
        <v>0</v>
      </c>
      <c r="D41" s="170"/>
      <c r="E41" s="170"/>
      <c r="F41" s="170"/>
      <c r="G41" s="170"/>
      <c r="H41" s="170"/>
    </row>
    <row r="42" spans="1:8" s="264" customFormat="1" x14ac:dyDescent="0.2">
      <c r="A42" s="155" t="s">
        <v>664</v>
      </c>
      <c r="B42" s="155" t="s">
        <v>665</v>
      </c>
      <c r="C42" s="170">
        <v>680374.8</v>
      </c>
      <c r="D42" s="170"/>
      <c r="E42" s="170"/>
      <c r="F42" s="170"/>
      <c r="G42" s="170"/>
      <c r="H42" s="170"/>
    </row>
    <row r="43" spans="1:8" s="264" customFormat="1" x14ac:dyDescent="0.2">
      <c r="A43" s="155"/>
      <c r="B43" s="155"/>
      <c r="C43" s="170"/>
      <c r="D43" s="170"/>
      <c r="E43" s="170"/>
      <c r="F43" s="170"/>
      <c r="G43" s="170"/>
      <c r="H43" s="170"/>
    </row>
    <row r="44" spans="1:8" s="264" customFormat="1" x14ac:dyDescent="0.2">
      <c r="A44" s="155"/>
      <c r="B44" s="155"/>
      <c r="C44" s="170"/>
      <c r="D44" s="170"/>
      <c r="E44" s="170"/>
      <c r="F44" s="170"/>
      <c r="G44" s="170"/>
      <c r="H44" s="170"/>
    </row>
    <row r="45" spans="1:8" s="240" customFormat="1" x14ac:dyDescent="0.2">
      <c r="A45" s="155"/>
      <c r="B45" s="155"/>
      <c r="C45" s="170"/>
      <c r="D45" s="170"/>
      <c r="E45" s="170"/>
      <c r="F45" s="170"/>
      <c r="G45" s="170"/>
      <c r="H45" s="170"/>
    </row>
    <row r="46" spans="1:8" x14ac:dyDescent="0.2">
      <c r="A46" s="155"/>
      <c r="B46" s="155"/>
      <c r="C46" s="170"/>
      <c r="D46" s="170"/>
      <c r="E46" s="170"/>
      <c r="F46" s="170"/>
      <c r="G46" s="170"/>
      <c r="H46" s="170"/>
    </row>
    <row r="47" spans="1:8" x14ac:dyDescent="0.2">
      <c r="A47" s="155"/>
      <c r="B47" s="155"/>
      <c r="C47" s="170"/>
      <c r="D47" s="170"/>
      <c r="E47" s="170"/>
      <c r="F47" s="170"/>
      <c r="G47" s="170"/>
      <c r="H47" s="170"/>
    </row>
    <row r="48" spans="1:8" x14ac:dyDescent="0.2">
      <c r="A48" s="157"/>
      <c r="B48" s="157" t="s">
        <v>251</v>
      </c>
      <c r="C48" s="171">
        <f>SUM(C28:C47)</f>
        <v>1401637.44</v>
      </c>
      <c r="D48" s="171">
        <f t="shared" ref="D48:H48" si="1">SUM(D28:D47)</f>
        <v>643367.36</v>
      </c>
      <c r="E48" s="171">
        <f t="shared" si="1"/>
        <v>2730369.13</v>
      </c>
      <c r="F48" s="171">
        <f t="shared" si="1"/>
        <v>3391667.58</v>
      </c>
      <c r="G48" s="171">
        <f t="shared" si="1"/>
        <v>3986958.21</v>
      </c>
      <c r="H48" s="171">
        <f t="shared" si="1"/>
        <v>2838822.11</v>
      </c>
    </row>
  </sheetData>
  <dataValidations disablePrompts="1" count="7">
    <dataValidation allowBlank="1" showInputMessage="1" showErrorMessage="1" prompt="Saldo final al 31 de diciembre de 2012." sqref="H7 H27"/>
    <dataValidation allowBlank="1" showInputMessage="1" showErrorMessage="1" prompt="Corresponde al nombre o descripción de la cuenta de acuerdo al Plan de Cuentas emitido por el CONAC." sqref="B7 B27"/>
    <dataValidation allowBlank="1" showInputMessage="1" showErrorMessage="1" prompt="Saldo final al 31 de diciembre de 2013." sqref="G7 G27"/>
    <dataValidation allowBlank="1" showInputMessage="1" showErrorMessage="1" prompt="Saldo final al 31 de diciembre de 2014." sqref="F27 F7"/>
    <dataValidation allowBlank="1" showInputMessage="1" showErrorMessage="1" prompt="Saldo final de la Cuenta Pública presentada (trimestral: 1er, 2do, 3ro. o 4to.)." sqref="C7:D7 C27:D27"/>
    <dataValidation allowBlank="1" showInputMessage="1" showErrorMessage="1" prompt="Saldo final al 31 de diciembre de 2015." sqref="E27 E7"/>
    <dataValidation allowBlank="1" showInputMessage="1" showErrorMessage="1" prompt="Corresponde al número de la cuenta de acuerdo al Plan de Cuentas emitido por el CONAC." sqref="A7 A27"/>
  </dataValidations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F27:H27 H7 F7:G7" numberStoredAsText="1"/>
    <ignoredError sqref="E45:E47 E22:E27 D48:F48 D22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1"/>
  <sheetViews>
    <sheetView topLeftCell="A79" zoomScaleNormal="100" zoomScaleSheetLayoutView="100" workbookViewId="0">
      <selection activeCell="A8" sqref="A8:I10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9" width="18.7109375" style="8" customWidth="1"/>
    <col min="10" max="10" width="11.42578125" style="8" customWidth="1"/>
    <col min="11" max="16384" width="11.42578125" style="8"/>
  </cols>
  <sheetData>
    <row r="1" spans="1:10" x14ac:dyDescent="0.2">
      <c r="A1" s="3" t="s">
        <v>43</v>
      </c>
      <c r="B1" s="3"/>
      <c r="I1" s="7"/>
    </row>
    <row r="2" spans="1:10" x14ac:dyDescent="0.2">
      <c r="A2" s="3" t="s">
        <v>223</v>
      </c>
      <c r="B2" s="3"/>
    </row>
    <row r="3" spans="1:10" x14ac:dyDescent="0.2">
      <c r="J3" s="19"/>
    </row>
    <row r="4" spans="1:10" x14ac:dyDescent="0.2">
      <c r="J4" s="19"/>
    </row>
    <row r="5" spans="1:10" ht="11.25" customHeight="1" x14ac:dyDescent="0.2">
      <c r="A5" s="10" t="s">
        <v>168</v>
      </c>
      <c r="B5" s="11"/>
      <c r="E5" s="38"/>
      <c r="F5" s="38"/>
      <c r="I5" s="54" t="s">
        <v>53</v>
      </c>
    </row>
    <row r="6" spans="1:10" x14ac:dyDescent="0.2">
      <c r="A6" s="39"/>
      <c r="B6" s="39"/>
      <c r="C6" s="38"/>
      <c r="D6" s="38"/>
      <c r="E6" s="38"/>
      <c r="F6" s="38"/>
    </row>
    <row r="7" spans="1:10" ht="15" customHeight="1" x14ac:dyDescent="0.2">
      <c r="A7" s="15" t="s">
        <v>46</v>
      </c>
      <c r="B7" s="16" t="s">
        <v>47</v>
      </c>
      <c r="C7" s="40" t="s">
        <v>54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  <c r="I7" s="16" t="s">
        <v>60</v>
      </c>
    </row>
    <row r="8" spans="1:10" ht="22.5" x14ac:dyDescent="0.2">
      <c r="A8" s="165" t="s">
        <v>394</v>
      </c>
      <c r="B8" s="172" t="s">
        <v>666</v>
      </c>
      <c r="C8" s="137">
        <v>3106</v>
      </c>
      <c r="D8" s="138"/>
      <c r="E8" s="138"/>
      <c r="F8" s="138"/>
      <c r="G8" s="139">
        <v>3106</v>
      </c>
      <c r="H8" s="143" t="s">
        <v>395</v>
      </c>
      <c r="I8" s="317" t="s">
        <v>396</v>
      </c>
    </row>
    <row r="9" spans="1:10" ht="33.75" x14ac:dyDescent="0.2">
      <c r="A9" s="165" t="s">
        <v>397</v>
      </c>
      <c r="B9" s="172" t="s">
        <v>398</v>
      </c>
      <c r="C9" s="137">
        <v>473262.75</v>
      </c>
      <c r="D9" s="138"/>
      <c r="E9" s="138"/>
      <c r="F9" s="138"/>
      <c r="G9" s="139">
        <v>473262.75</v>
      </c>
      <c r="H9" s="143" t="s">
        <v>399</v>
      </c>
      <c r="I9" s="317" t="s">
        <v>396</v>
      </c>
    </row>
    <row r="10" spans="1:10" ht="33.75" x14ac:dyDescent="0.2">
      <c r="A10" s="165" t="s">
        <v>590</v>
      </c>
      <c r="B10" s="172" t="s">
        <v>591</v>
      </c>
      <c r="C10" s="140">
        <v>0</v>
      </c>
      <c r="D10" s="138">
        <v>0</v>
      </c>
      <c r="E10" s="138"/>
      <c r="F10" s="138"/>
      <c r="G10" s="139"/>
      <c r="H10" s="143" t="s">
        <v>592</v>
      </c>
      <c r="I10" s="144" t="s">
        <v>593</v>
      </c>
    </row>
    <row r="11" spans="1:10" x14ac:dyDescent="0.2">
      <c r="A11" s="165"/>
      <c r="B11" s="172"/>
      <c r="C11" s="140"/>
      <c r="D11" s="138"/>
      <c r="E11" s="138"/>
      <c r="F11" s="138"/>
      <c r="G11" s="139"/>
      <c r="H11" s="143"/>
      <c r="I11" s="317"/>
    </row>
    <row r="12" spans="1:10" x14ac:dyDescent="0.2">
      <c r="A12" s="165"/>
      <c r="B12" s="172"/>
      <c r="C12" s="140"/>
      <c r="D12" s="138"/>
      <c r="E12" s="138"/>
      <c r="F12" s="138"/>
      <c r="G12" s="139"/>
      <c r="H12" s="143"/>
      <c r="I12" s="144"/>
    </row>
    <row r="13" spans="1:10" s="256" customFormat="1" x14ac:dyDescent="0.2">
      <c r="A13" s="165"/>
      <c r="B13" s="172"/>
      <c r="C13" s="140"/>
      <c r="D13" s="138"/>
      <c r="E13" s="138"/>
      <c r="F13" s="138"/>
      <c r="G13" s="139"/>
      <c r="H13" s="143"/>
      <c r="I13" s="144"/>
    </row>
    <row r="14" spans="1:10" x14ac:dyDescent="0.2">
      <c r="A14" s="165"/>
      <c r="B14" s="172"/>
      <c r="C14" s="140"/>
      <c r="D14" s="138"/>
      <c r="E14" s="138"/>
      <c r="F14" s="138"/>
      <c r="G14" s="139"/>
      <c r="H14" s="143"/>
      <c r="I14" s="144"/>
    </row>
    <row r="15" spans="1:10" x14ac:dyDescent="0.2">
      <c r="A15" s="157"/>
      <c r="B15" s="157" t="s">
        <v>252</v>
      </c>
      <c r="C15" s="171">
        <f>SUM(C8:C14)</f>
        <v>476368.75</v>
      </c>
      <c r="D15" s="171">
        <f>SUM(D8:D14)</f>
        <v>0</v>
      </c>
      <c r="E15" s="171">
        <f>SUM(E8:E14)</f>
        <v>0</v>
      </c>
      <c r="F15" s="171">
        <f>SUM(F8:F14)</f>
        <v>0</v>
      </c>
      <c r="G15" s="171">
        <f>SUM(G8:G14)</f>
        <v>476368.75</v>
      </c>
      <c r="H15" s="145"/>
      <c r="I15" s="145"/>
    </row>
    <row r="16" spans="1:10" x14ac:dyDescent="0.2">
      <c r="A16" s="159"/>
      <c r="B16" s="159"/>
      <c r="C16" s="167"/>
      <c r="D16" s="167"/>
      <c r="E16" s="167"/>
      <c r="F16" s="167"/>
      <c r="G16" s="167"/>
      <c r="H16" s="159"/>
      <c r="I16" s="159"/>
    </row>
    <row r="17" spans="1:9" x14ac:dyDescent="0.2">
      <c r="A17" s="159"/>
      <c r="B17" s="159"/>
      <c r="C17" s="167"/>
      <c r="D17" s="167"/>
      <c r="E17" s="167"/>
      <c r="F17" s="167"/>
      <c r="G17" s="167"/>
      <c r="H17" s="159"/>
      <c r="I17" s="159"/>
    </row>
    <row r="18" spans="1:9" ht="11.25" customHeight="1" x14ac:dyDescent="0.2">
      <c r="A18" s="10" t="s">
        <v>176</v>
      </c>
      <c r="B18" s="11"/>
      <c r="E18" s="38"/>
      <c r="F18" s="38"/>
      <c r="I18" s="54" t="s">
        <v>53</v>
      </c>
    </row>
    <row r="19" spans="1:9" x14ac:dyDescent="0.2">
      <c r="A19" s="39"/>
      <c r="B19" s="39"/>
      <c r="C19" s="38"/>
      <c r="D19" s="38"/>
      <c r="E19" s="38"/>
      <c r="F19" s="38"/>
    </row>
    <row r="20" spans="1:9" ht="15" customHeight="1" x14ac:dyDescent="0.2">
      <c r="A20" s="15" t="s">
        <v>46</v>
      </c>
      <c r="B20" s="16" t="s">
        <v>47</v>
      </c>
      <c r="C20" s="40" t="s">
        <v>54</v>
      </c>
      <c r="D20" s="40" t="s">
        <v>55</v>
      </c>
      <c r="E20" s="40" t="s">
        <v>56</v>
      </c>
      <c r="F20" s="40" t="s">
        <v>57</v>
      </c>
      <c r="G20" s="41" t="s">
        <v>58</v>
      </c>
      <c r="H20" s="16" t="s">
        <v>59</v>
      </c>
      <c r="I20" s="16" t="s">
        <v>60</v>
      </c>
    </row>
    <row r="21" spans="1:9" x14ac:dyDescent="0.2">
      <c r="A21" s="160"/>
      <c r="B21" s="160"/>
      <c r="C21" s="137"/>
      <c r="D21" s="141"/>
      <c r="E21" s="141"/>
      <c r="F21" s="141"/>
      <c r="G21" s="141"/>
      <c r="H21" s="143"/>
      <c r="I21" s="143"/>
    </row>
    <row r="22" spans="1:9" x14ac:dyDescent="0.2">
      <c r="A22" s="160"/>
      <c r="B22" s="160"/>
      <c r="C22" s="137"/>
      <c r="D22" s="141"/>
      <c r="E22" s="141"/>
      <c r="F22" s="141"/>
      <c r="G22" s="141"/>
      <c r="H22" s="143"/>
      <c r="I22" s="143"/>
    </row>
    <row r="23" spans="1:9" x14ac:dyDescent="0.2">
      <c r="A23" s="160"/>
      <c r="B23" s="160"/>
      <c r="C23" s="137"/>
      <c r="D23" s="141"/>
      <c r="E23" s="141"/>
      <c r="F23" s="141"/>
      <c r="G23" s="141"/>
      <c r="H23" s="143"/>
      <c r="I23" s="143"/>
    </row>
    <row r="24" spans="1:9" x14ac:dyDescent="0.2">
      <c r="A24" s="160"/>
      <c r="B24" s="160"/>
      <c r="C24" s="137"/>
      <c r="D24" s="141"/>
      <c r="E24" s="141"/>
      <c r="F24" s="141"/>
      <c r="G24" s="141"/>
      <c r="H24" s="143"/>
      <c r="I24" s="143"/>
    </row>
    <row r="25" spans="1:9" x14ac:dyDescent="0.2">
      <c r="A25" s="173"/>
      <c r="B25" s="173" t="s">
        <v>253</v>
      </c>
      <c r="C25" s="145">
        <f>SUM(C21:C24)</f>
        <v>0</v>
      </c>
      <c r="D25" s="145">
        <f>SUM(D21:D24)</f>
        <v>0</v>
      </c>
      <c r="E25" s="145">
        <f>SUM(E21:E24)</f>
        <v>0</v>
      </c>
      <c r="F25" s="145">
        <f>SUM(F21:F24)</f>
        <v>0</v>
      </c>
      <c r="G25" s="145">
        <f>SUM(G21:G24)</f>
        <v>0</v>
      </c>
      <c r="H25" s="145"/>
      <c r="I25" s="145"/>
    </row>
    <row r="27" spans="1:9" s="264" customFormat="1" x14ac:dyDescent="0.2">
      <c r="C27" s="9"/>
      <c r="D27" s="9"/>
      <c r="E27" s="9"/>
      <c r="F27" s="9"/>
      <c r="G27" s="9"/>
    </row>
    <row r="28" spans="1:9" s="264" customFormat="1" x14ac:dyDescent="0.2">
      <c r="A28" s="10" t="s">
        <v>287</v>
      </c>
      <c r="B28" s="11"/>
      <c r="C28" s="9"/>
      <c r="D28" s="9"/>
      <c r="E28" s="38"/>
      <c r="F28" s="38"/>
      <c r="G28" s="9"/>
      <c r="I28" s="54" t="s">
        <v>53</v>
      </c>
    </row>
    <row r="29" spans="1:9" s="264" customFormat="1" x14ac:dyDescent="0.2">
      <c r="A29" s="39"/>
      <c r="B29" s="39"/>
      <c r="C29" s="38"/>
      <c r="D29" s="38"/>
      <c r="E29" s="38"/>
      <c r="F29" s="38"/>
      <c r="G29" s="9"/>
    </row>
    <row r="30" spans="1:9" s="264" customFormat="1" x14ac:dyDescent="0.2">
      <c r="A30" s="15" t="s">
        <v>46</v>
      </c>
      <c r="B30" s="16" t="s">
        <v>47</v>
      </c>
      <c r="C30" s="40" t="s">
        <v>54</v>
      </c>
      <c r="D30" s="40" t="s">
        <v>55</v>
      </c>
      <c r="E30" s="40" t="s">
        <v>56</v>
      </c>
      <c r="F30" s="40" t="s">
        <v>57</v>
      </c>
      <c r="G30" s="41" t="s">
        <v>58</v>
      </c>
      <c r="H30" s="16" t="s">
        <v>59</v>
      </c>
      <c r="I30" s="16" t="s">
        <v>60</v>
      </c>
    </row>
    <row r="31" spans="1:9" s="264" customFormat="1" x14ac:dyDescent="0.2">
      <c r="A31" s="160"/>
      <c r="B31" s="160"/>
      <c r="C31" s="137"/>
      <c r="D31" s="141"/>
      <c r="E31" s="141"/>
      <c r="F31" s="141"/>
      <c r="G31" s="141"/>
      <c r="H31" s="143"/>
      <c r="I31" s="143"/>
    </row>
    <row r="32" spans="1:9" s="264" customFormat="1" x14ac:dyDescent="0.2">
      <c r="A32" s="160"/>
      <c r="B32" s="160"/>
      <c r="C32" s="137"/>
      <c r="D32" s="141"/>
      <c r="E32" s="141"/>
      <c r="F32" s="141"/>
      <c r="G32" s="141"/>
      <c r="H32" s="143"/>
      <c r="I32" s="143"/>
    </row>
    <row r="33" spans="1:9" s="264" customFormat="1" x14ac:dyDescent="0.2">
      <c r="A33" s="160"/>
      <c r="B33" s="160"/>
      <c r="C33" s="137"/>
      <c r="D33" s="141"/>
      <c r="E33" s="141"/>
      <c r="F33" s="141"/>
      <c r="G33" s="141"/>
      <c r="H33" s="143"/>
      <c r="I33" s="143"/>
    </row>
    <row r="34" spans="1:9" s="264" customFormat="1" x14ac:dyDescent="0.2">
      <c r="A34" s="160"/>
      <c r="B34" s="160"/>
      <c r="C34" s="137"/>
      <c r="D34" s="141"/>
      <c r="E34" s="141"/>
      <c r="F34" s="141"/>
      <c r="G34" s="141"/>
      <c r="H34" s="143"/>
      <c r="I34" s="143"/>
    </row>
    <row r="35" spans="1:9" s="264" customFormat="1" x14ac:dyDescent="0.2">
      <c r="A35" s="173"/>
      <c r="B35" s="173" t="s">
        <v>288</v>
      </c>
      <c r="C35" s="145">
        <f>SUM(C31:C34)</f>
        <v>0</v>
      </c>
      <c r="D35" s="145">
        <f>SUM(D31:D34)</f>
        <v>0</v>
      </c>
      <c r="E35" s="145">
        <f>SUM(E31:E34)</f>
        <v>0</v>
      </c>
      <c r="F35" s="145">
        <f>SUM(F31:F34)</f>
        <v>0</v>
      </c>
      <c r="G35" s="145">
        <f>SUM(G31:G34)</f>
        <v>0</v>
      </c>
      <c r="H35" s="145"/>
      <c r="I35" s="145"/>
    </row>
    <row r="36" spans="1:9" s="264" customFormat="1" x14ac:dyDescent="0.2">
      <c r="C36" s="9"/>
      <c r="D36" s="9"/>
      <c r="E36" s="9"/>
      <c r="F36" s="9"/>
      <c r="G36" s="9"/>
    </row>
    <row r="37" spans="1:9" s="264" customFormat="1" x14ac:dyDescent="0.2">
      <c r="C37" s="9"/>
      <c r="D37" s="9"/>
      <c r="E37" s="9"/>
      <c r="F37" s="9"/>
      <c r="G37" s="9"/>
    </row>
    <row r="38" spans="1:9" s="264" customFormat="1" x14ac:dyDescent="0.2">
      <c r="A38" s="10" t="s">
        <v>289</v>
      </c>
      <c r="B38" s="11"/>
      <c r="C38" s="9"/>
      <c r="D38" s="9"/>
      <c r="E38" s="38"/>
      <c r="F38" s="38"/>
      <c r="G38" s="9"/>
      <c r="I38" s="54" t="s">
        <v>53</v>
      </c>
    </row>
    <row r="39" spans="1:9" s="264" customFormat="1" x14ac:dyDescent="0.2">
      <c r="A39" s="39"/>
      <c r="B39" s="39"/>
      <c r="C39" s="38"/>
      <c r="D39" s="38"/>
      <c r="E39" s="38"/>
      <c r="F39" s="38"/>
      <c r="G39" s="9"/>
    </row>
    <row r="40" spans="1:9" s="264" customFormat="1" x14ac:dyDescent="0.2">
      <c r="A40" s="15" t="s">
        <v>46</v>
      </c>
      <c r="B40" s="16" t="s">
        <v>47</v>
      </c>
      <c r="C40" s="40" t="s">
        <v>54</v>
      </c>
      <c r="D40" s="40" t="s">
        <v>55</v>
      </c>
      <c r="E40" s="40" t="s">
        <v>56</v>
      </c>
      <c r="F40" s="40" t="s">
        <v>57</v>
      </c>
      <c r="G40" s="41" t="s">
        <v>58</v>
      </c>
      <c r="H40" s="16" t="s">
        <v>59</v>
      </c>
      <c r="I40" s="16" t="s">
        <v>60</v>
      </c>
    </row>
    <row r="41" spans="1:9" s="264" customFormat="1" x14ac:dyDescent="0.2">
      <c r="A41" s="160"/>
      <c r="B41" s="160"/>
      <c r="C41" s="137"/>
      <c r="D41" s="141"/>
      <c r="E41" s="141"/>
      <c r="F41" s="141"/>
      <c r="G41" s="141"/>
      <c r="H41" s="143"/>
      <c r="I41" s="143"/>
    </row>
    <row r="42" spans="1:9" s="264" customFormat="1" x14ac:dyDescent="0.2">
      <c r="A42" s="160"/>
      <c r="B42" s="160"/>
      <c r="C42" s="137"/>
      <c r="D42" s="141"/>
      <c r="E42" s="141"/>
      <c r="F42" s="141"/>
      <c r="G42" s="141"/>
      <c r="H42" s="143"/>
      <c r="I42" s="143"/>
    </row>
    <row r="43" spans="1:9" s="264" customFormat="1" x14ac:dyDescent="0.2">
      <c r="A43" s="160"/>
      <c r="B43" s="160"/>
      <c r="C43" s="137"/>
      <c r="D43" s="141"/>
      <c r="E43" s="141"/>
      <c r="F43" s="141"/>
      <c r="G43" s="141"/>
      <c r="H43" s="143"/>
      <c r="I43" s="143"/>
    </row>
    <row r="44" spans="1:9" s="264" customFormat="1" x14ac:dyDescent="0.2">
      <c r="A44" s="160"/>
      <c r="B44" s="160"/>
      <c r="C44" s="137"/>
      <c r="D44" s="141"/>
      <c r="E44" s="141"/>
      <c r="F44" s="141"/>
      <c r="G44" s="141"/>
      <c r="H44" s="143"/>
      <c r="I44" s="143"/>
    </row>
    <row r="45" spans="1:9" s="264" customFormat="1" x14ac:dyDescent="0.2">
      <c r="A45" s="173"/>
      <c r="B45" s="173" t="s">
        <v>290</v>
      </c>
      <c r="C45" s="145">
        <f>SUM(C41:C44)</f>
        <v>0</v>
      </c>
      <c r="D45" s="145">
        <f>SUM(D41:D44)</f>
        <v>0</v>
      </c>
      <c r="E45" s="145">
        <f>SUM(E41:E44)</f>
        <v>0</v>
      </c>
      <c r="F45" s="145">
        <f>SUM(F41:F44)</f>
        <v>0</v>
      </c>
      <c r="G45" s="145">
        <f>SUM(G41:G44)</f>
        <v>0</v>
      </c>
      <c r="H45" s="145"/>
      <c r="I45" s="145"/>
    </row>
    <row r="46" spans="1:9" s="264" customFormat="1" x14ac:dyDescent="0.2">
      <c r="C46" s="9"/>
      <c r="D46" s="9"/>
      <c r="E46" s="9"/>
      <c r="F46" s="9"/>
      <c r="G46" s="9"/>
    </row>
    <row r="47" spans="1:9" s="264" customFormat="1" x14ac:dyDescent="0.2">
      <c r="C47" s="9"/>
      <c r="D47" s="9"/>
      <c r="E47" s="9"/>
      <c r="F47" s="9"/>
      <c r="G47" s="9"/>
    </row>
    <row r="48" spans="1:9" s="264" customFormat="1" x14ac:dyDescent="0.2">
      <c r="A48" s="10" t="s">
        <v>291</v>
      </c>
      <c r="B48" s="11"/>
      <c r="C48" s="9"/>
      <c r="D48" s="9"/>
      <c r="E48" s="38"/>
      <c r="F48" s="38"/>
      <c r="G48" s="9"/>
      <c r="I48" s="54" t="s">
        <v>53</v>
      </c>
    </row>
    <row r="49" spans="1:9" s="264" customFormat="1" x14ac:dyDescent="0.2">
      <c r="A49" s="39"/>
      <c r="B49" s="39"/>
      <c r="C49" s="38"/>
      <c r="D49" s="38"/>
      <c r="E49" s="38"/>
      <c r="F49" s="38"/>
      <c r="G49" s="9"/>
    </row>
    <row r="50" spans="1:9" s="264" customFormat="1" x14ac:dyDescent="0.2">
      <c r="A50" s="15" t="s">
        <v>46</v>
      </c>
      <c r="B50" s="16" t="s">
        <v>47</v>
      </c>
      <c r="C50" s="40" t="s">
        <v>54</v>
      </c>
      <c r="D50" s="40" t="s">
        <v>55</v>
      </c>
      <c r="E50" s="40" t="s">
        <v>56</v>
      </c>
      <c r="F50" s="40" t="s">
        <v>57</v>
      </c>
      <c r="G50" s="41" t="s">
        <v>58</v>
      </c>
      <c r="H50" s="16" t="s">
        <v>59</v>
      </c>
      <c r="I50" s="16" t="s">
        <v>60</v>
      </c>
    </row>
    <row r="51" spans="1:9" s="264" customFormat="1" x14ac:dyDescent="0.2">
      <c r="A51" s="160"/>
      <c r="B51" s="160"/>
      <c r="C51" s="137"/>
      <c r="D51" s="141"/>
      <c r="E51" s="141"/>
      <c r="F51" s="141"/>
      <c r="G51" s="141"/>
      <c r="H51" s="143"/>
      <c r="I51" s="143"/>
    </row>
    <row r="52" spans="1:9" s="264" customFormat="1" x14ac:dyDescent="0.2">
      <c r="A52" s="160"/>
      <c r="B52" s="160"/>
      <c r="C52" s="137"/>
      <c r="D52" s="141"/>
      <c r="E52" s="141"/>
      <c r="F52" s="141"/>
      <c r="G52" s="141"/>
      <c r="H52" s="143"/>
      <c r="I52" s="143"/>
    </row>
    <row r="53" spans="1:9" s="264" customFormat="1" x14ac:dyDescent="0.2">
      <c r="A53" s="160"/>
      <c r="B53" s="160"/>
      <c r="C53" s="137"/>
      <c r="D53" s="141"/>
      <c r="E53" s="141"/>
      <c r="F53" s="141"/>
      <c r="G53" s="141"/>
      <c r="H53" s="143"/>
      <c r="I53" s="143"/>
    </row>
    <row r="54" spans="1:9" s="240" customFormat="1" x14ac:dyDescent="0.2">
      <c r="A54" s="160"/>
      <c r="B54" s="160"/>
      <c r="C54" s="137"/>
      <c r="D54" s="141"/>
      <c r="E54" s="141"/>
      <c r="F54" s="141"/>
      <c r="G54" s="141"/>
      <c r="H54" s="143"/>
      <c r="I54" s="143"/>
    </row>
    <row r="55" spans="1:9" s="240" customFormat="1" x14ac:dyDescent="0.2">
      <c r="A55" s="173"/>
      <c r="B55" s="173" t="s">
        <v>292</v>
      </c>
      <c r="C55" s="145">
        <f>SUM(C51:C54)</f>
        <v>0</v>
      </c>
      <c r="D55" s="145">
        <f>SUM(D51:D54)</f>
        <v>0</v>
      </c>
      <c r="E55" s="145">
        <f>SUM(E51:E54)</f>
        <v>0</v>
      </c>
      <c r="F55" s="145">
        <f>SUM(F51:F54)</f>
        <v>0</v>
      </c>
      <c r="G55" s="145">
        <f>SUM(G51:G54)</f>
        <v>0</v>
      </c>
      <c r="H55" s="145"/>
      <c r="I55" s="145"/>
    </row>
    <row r="56" spans="1:9" s="240" customFormat="1" x14ac:dyDescent="0.2">
      <c r="A56" s="39"/>
      <c r="B56" s="39"/>
      <c r="C56" s="38"/>
      <c r="D56" s="38"/>
      <c r="E56" s="38"/>
      <c r="F56" s="38"/>
      <c r="G56" s="9"/>
    </row>
    <row r="57" spans="1:9" s="264" customFormat="1" x14ac:dyDescent="0.2">
      <c r="A57" s="39"/>
      <c r="B57" s="39"/>
      <c r="C57" s="38"/>
      <c r="D57" s="38"/>
      <c r="E57" s="38"/>
      <c r="F57" s="38"/>
      <c r="G57" s="9"/>
    </row>
    <row r="58" spans="1:9" s="264" customFormat="1" x14ac:dyDescent="0.2">
      <c r="A58" s="10" t="s">
        <v>291</v>
      </c>
      <c r="B58" s="11"/>
      <c r="C58" s="38"/>
      <c r="D58" s="38"/>
      <c r="E58" s="38"/>
      <c r="F58" s="38"/>
      <c r="G58" s="9"/>
    </row>
    <row r="59" spans="1:9" s="264" customFormat="1" x14ac:dyDescent="0.2">
      <c r="A59" s="39"/>
      <c r="B59" s="39"/>
      <c r="C59" s="38"/>
      <c r="D59" s="38"/>
      <c r="E59" s="38"/>
      <c r="F59" s="38"/>
      <c r="G59" s="9"/>
    </row>
    <row r="60" spans="1:9" s="240" customFormat="1" x14ac:dyDescent="0.2">
      <c r="A60" s="15" t="s">
        <v>46</v>
      </c>
      <c r="B60" s="16" t="s">
        <v>47</v>
      </c>
      <c r="C60" s="40" t="s">
        <v>54</v>
      </c>
      <c r="D60" s="40" t="s">
        <v>55</v>
      </c>
      <c r="E60" s="40" t="s">
        <v>56</v>
      </c>
      <c r="F60" s="40" t="s">
        <v>57</v>
      </c>
      <c r="G60" s="41" t="s">
        <v>58</v>
      </c>
      <c r="H60" s="16" t="s">
        <v>59</v>
      </c>
      <c r="I60" s="16" t="s">
        <v>60</v>
      </c>
    </row>
    <row r="61" spans="1:9" s="240" customFormat="1" x14ac:dyDescent="0.2">
      <c r="A61" s="160"/>
      <c r="B61" s="160"/>
      <c r="C61" s="137"/>
      <c r="D61" s="141"/>
      <c r="E61" s="141"/>
      <c r="F61" s="141"/>
      <c r="G61" s="141"/>
      <c r="H61" s="143"/>
      <c r="I61" s="143"/>
    </row>
    <row r="62" spans="1:9" s="264" customFormat="1" x14ac:dyDescent="0.2">
      <c r="A62" s="160"/>
      <c r="B62" s="160"/>
      <c r="C62" s="137"/>
      <c r="D62" s="141"/>
      <c r="E62" s="141"/>
      <c r="F62" s="141"/>
      <c r="G62" s="141"/>
      <c r="H62" s="143"/>
      <c r="I62" s="143"/>
    </row>
    <row r="63" spans="1:9" s="264" customFormat="1" x14ac:dyDescent="0.2">
      <c r="A63" s="160"/>
      <c r="B63" s="160"/>
      <c r="C63" s="137"/>
      <c r="D63" s="141"/>
      <c r="E63" s="141"/>
      <c r="F63" s="141"/>
      <c r="G63" s="141"/>
      <c r="H63" s="143"/>
      <c r="I63" s="143"/>
    </row>
    <row r="64" spans="1:9" s="264" customFormat="1" x14ac:dyDescent="0.2">
      <c r="A64" s="160"/>
      <c r="B64" s="160"/>
      <c r="C64" s="137"/>
      <c r="D64" s="141"/>
      <c r="E64" s="141"/>
      <c r="F64" s="141"/>
      <c r="G64" s="141"/>
      <c r="H64" s="143"/>
      <c r="I64" s="143"/>
    </row>
    <row r="65" spans="1:9" s="264" customFormat="1" x14ac:dyDescent="0.2">
      <c r="A65" s="160"/>
      <c r="B65" s="160"/>
      <c r="C65" s="137"/>
      <c r="D65" s="141"/>
      <c r="E65" s="141"/>
      <c r="F65" s="141"/>
      <c r="G65" s="141"/>
      <c r="H65" s="143"/>
      <c r="I65" s="143"/>
    </row>
    <row r="66" spans="1:9" s="264" customFormat="1" x14ac:dyDescent="0.2">
      <c r="A66" s="160"/>
      <c r="B66" s="160"/>
      <c r="C66" s="137"/>
      <c r="D66" s="141"/>
      <c r="E66" s="141"/>
      <c r="F66" s="141"/>
      <c r="G66" s="141"/>
      <c r="H66" s="143"/>
      <c r="I66" s="143"/>
    </row>
    <row r="67" spans="1:9" s="264" customFormat="1" x14ac:dyDescent="0.2">
      <c r="A67" s="160"/>
      <c r="B67" s="160"/>
      <c r="C67" s="137"/>
      <c r="D67" s="141"/>
      <c r="E67" s="141"/>
      <c r="F67" s="141"/>
      <c r="G67" s="141"/>
      <c r="H67" s="143"/>
      <c r="I67" s="143"/>
    </row>
    <row r="68" spans="1:9" s="264" customFormat="1" x14ac:dyDescent="0.2">
      <c r="A68" s="160"/>
      <c r="B68" s="160"/>
      <c r="C68" s="137"/>
      <c r="D68" s="141"/>
      <c r="E68" s="141"/>
      <c r="F68" s="141"/>
      <c r="G68" s="141"/>
      <c r="H68" s="143"/>
      <c r="I68" s="143"/>
    </row>
    <row r="69" spans="1:9" s="264" customFormat="1" x14ac:dyDescent="0.2">
      <c r="A69" s="160"/>
      <c r="B69" s="160"/>
      <c r="C69" s="137"/>
      <c r="D69" s="141"/>
      <c r="E69" s="141"/>
      <c r="F69" s="141"/>
      <c r="G69" s="141"/>
      <c r="H69" s="143"/>
      <c r="I69" s="143"/>
    </row>
    <row r="70" spans="1:9" s="264" customFormat="1" x14ac:dyDescent="0.2">
      <c r="A70" s="160"/>
      <c r="B70" s="160"/>
      <c r="C70" s="137"/>
      <c r="D70" s="141"/>
      <c r="E70" s="141"/>
      <c r="F70" s="141"/>
      <c r="G70" s="141"/>
      <c r="H70" s="143"/>
      <c r="I70" s="143"/>
    </row>
    <row r="71" spans="1:9" s="264" customFormat="1" x14ac:dyDescent="0.2">
      <c r="A71" s="160"/>
      <c r="B71" s="160"/>
      <c r="C71" s="137"/>
      <c r="D71" s="141"/>
      <c r="E71" s="141"/>
      <c r="F71" s="141"/>
      <c r="G71" s="141"/>
      <c r="H71" s="143"/>
      <c r="I71" s="143"/>
    </row>
    <row r="72" spans="1:9" s="264" customFormat="1" x14ac:dyDescent="0.2">
      <c r="A72" s="160"/>
      <c r="B72" s="160"/>
      <c r="C72" s="137"/>
      <c r="D72" s="141"/>
      <c r="E72" s="141"/>
      <c r="F72" s="141"/>
      <c r="G72" s="141"/>
      <c r="H72" s="143"/>
      <c r="I72" s="143"/>
    </row>
    <row r="73" spans="1:9" s="264" customFormat="1" x14ac:dyDescent="0.2">
      <c r="A73" s="160"/>
      <c r="B73" s="160"/>
      <c r="C73" s="137"/>
      <c r="D73" s="141"/>
      <c r="E73" s="141"/>
      <c r="F73" s="141"/>
      <c r="G73" s="141"/>
      <c r="H73" s="143"/>
      <c r="I73" s="143"/>
    </row>
    <row r="74" spans="1:9" s="264" customFormat="1" x14ac:dyDescent="0.2">
      <c r="A74" s="160"/>
      <c r="B74" s="160"/>
      <c r="C74" s="137"/>
      <c r="D74" s="141"/>
      <c r="E74" s="141"/>
      <c r="F74" s="141"/>
      <c r="G74" s="141"/>
      <c r="H74" s="143"/>
      <c r="I74" s="143"/>
    </row>
    <row r="75" spans="1:9" s="264" customFormat="1" x14ac:dyDescent="0.2">
      <c r="A75" s="160"/>
      <c r="B75" s="160"/>
      <c r="C75" s="137"/>
      <c r="D75" s="141"/>
      <c r="E75" s="141"/>
      <c r="F75" s="141"/>
      <c r="G75" s="141"/>
      <c r="H75" s="143"/>
      <c r="I75" s="143"/>
    </row>
    <row r="76" spans="1:9" s="264" customFormat="1" x14ac:dyDescent="0.2">
      <c r="A76" s="160"/>
      <c r="B76" s="160"/>
      <c r="C76" s="137"/>
      <c r="D76" s="141"/>
      <c r="E76" s="141"/>
      <c r="F76" s="141"/>
      <c r="G76" s="141"/>
      <c r="H76" s="143"/>
      <c r="I76" s="143"/>
    </row>
    <row r="77" spans="1:9" s="264" customFormat="1" x14ac:dyDescent="0.2">
      <c r="A77" s="160"/>
      <c r="B77" s="160"/>
      <c r="C77" s="137"/>
      <c r="D77" s="141"/>
      <c r="E77" s="141"/>
      <c r="F77" s="141"/>
      <c r="G77" s="141"/>
      <c r="H77" s="143"/>
      <c r="I77" s="143"/>
    </row>
    <row r="78" spans="1:9" s="264" customFormat="1" x14ac:dyDescent="0.2">
      <c r="A78" s="160"/>
      <c r="B78" s="160"/>
      <c r="C78" s="137"/>
      <c r="D78" s="141"/>
      <c r="E78" s="141"/>
      <c r="F78" s="141"/>
      <c r="G78" s="141"/>
      <c r="H78" s="143"/>
      <c r="I78" s="143"/>
    </row>
    <row r="79" spans="1:9" s="264" customFormat="1" x14ac:dyDescent="0.2">
      <c r="A79" s="160"/>
      <c r="B79" s="160"/>
      <c r="C79" s="137"/>
      <c r="D79" s="141"/>
      <c r="E79" s="141"/>
      <c r="F79" s="141"/>
      <c r="G79" s="141"/>
      <c r="H79" s="143"/>
      <c r="I79" s="143"/>
    </row>
    <row r="80" spans="1:9" s="264" customFormat="1" x14ac:dyDescent="0.2">
      <c r="A80" s="160"/>
      <c r="B80" s="160"/>
      <c r="C80" s="137"/>
      <c r="D80" s="141"/>
      <c r="E80" s="141"/>
      <c r="F80" s="141"/>
      <c r="G80" s="141"/>
      <c r="H80" s="143"/>
      <c r="I80" s="143"/>
    </row>
    <row r="81" spans="1:11" s="264" customFormat="1" x14ac:dyDescent="0.2">
      <c r="A81" s="160"/>
      <c r="B81" s="160"/>
      <c r="C81" s="137"/>
      <c r="D81" s="141"/>
      <c r="E81" s="141"/>
      <c r="F81" s="141"/>
      <c r="G81" s="141"/>
      <c r="H81" s="143"/>
      <c r="I81" s="143"/>
    </row>
    <row r="82" spans="1:11" s="240" customFormat="1" x14ac:dyDescent="0.2">
      <c r="A82" s="160"/>
      <c r="B82" s="160"/>
      <c r="C82" s="137"/>
      <c r="D82" s="141"/>
      <c r="E82" s="141"/>
      <c r="F82" s="141"/>
      <c r="G82" s="141"/>
      <c r="H82" s="143"/>
      <c r="I82" s="143"/>
    </row>
    <row r="83" spans="1:11" s="240" customFormat="1" x14ac:dyDescent="0.2">
      <c r="A83" s="160"/>
      <c r="B83" s="160"/>
      <c r="C83" s="137"/>
      <c r="D83" s="141"/>
      <c r="E83" s="141"/>
      <c r="F83" s="141"/>
      <c r="G83" s="141"/>
      <c r="H83" s="143"/>
      <c r="I83" s="143"/>
    </row>
    <row r="84" spans="1:11" s="240" customFormat="1" x14ac:dyDescent="0.2">
      <c r="A84" s="160"/>
      <c r="B84" s="160"/>
      <c r="C84" s="137"/>
      <c r="D84" s="141"/>
      <c r="E84" s="141"/>
      <c r="F84" s="141"/>
      <c r="G84" s="141"/>
      <c r="H84" s="143"/>
      <c r="I84" s="143"/>
    </row>
    <row r="85" spans="1:11" s="240" customFormat="1" x14ac:dyDescent="0.2">
      <c r="A85" s="173"/>
      <c r="B85" s="173" t="s">
        <v>254</v>
      </c>
      <c r="C85" s="145">
        <f>SUM(C61:C84)</f>
        <v>0</v>
      </c>
      <c r="D85" s="145">
        <f>SUM(D61:D84)</f>
        <v>0</v>
      </c>
      <c r="E85" s="145">
        <f>SUM(E61:E84)</f>
        <v>0</v>
      </c>
      <c r="F85" s="145">
        <f>SUM(F61:F84)</f>
        <v>0</v>
      </c>
      <c r="G85" s="145">
        <f>SUM(G61:G84)</f>
        <v>0</v>
      </c>
      <c r="H85" s="145"/>
      <c r="I85" s="145"/>
    </row>
    <row r="86" spans="1:11" s="240" customFormat="1" x14ac:dyDescent="0.2">
      <c r="C86" s="9"/>
      <c r="D86" s="9"/>
      <c r="E86" s="9"/>
      <c r="F86" s="9"/>
      <c r="G86" s="9"/>
    </row>
    <row r="87" spans="1:11" s="240" customFormat="1" x14ac:dyDescent="0.2">
      <c r="C87" s="9"/>
      <c r="D87" s="9"/>
      <c r="E87" s="9"/>
      <c r="F87" s="9"/>
      <c r="G87" s="9"/>
    </row>
    <row r="88" spans="1:11" s="240" customFormat="1" x14ac:dyDescent="0.2">
      <c r="A88" s="10" t="s">
        <v>293</v>
      </c>
      <c r="B88" s="11"/>
      <c r="C88" s="266"/>
      <c r="D88" s="9"/>
      <c r="E88" s="38"/>
      <c r="F88" s="38"/>
      <c r="G88" s="9"/>
      <c r="I88" s="54" t="s">
        <v>53</v>
      </c>
    </row>
    <row r="89" spans="1:11" s="240" customFormat="1" x14ac:dyDescent="0.2">
      <c r="A89" s="39"/>
      <c r="B89" s="39"/>
      <c r="C89" s="38"/>
      <c r="D89" s="38"/>
      <c r="E89" s="38"/>
      <c r="F89" s="38"/>
      <c r="G89" s="9"/>
    </row>
    <row r="90" spans="1:11" s="240" customFormat="1" x14ac:dyDescent="0.2">
      <c r="A90" s="15" t="s">
        <v>46</v>
      </c>
      <c r="B90" s="16" t="s">
        <v>47</v>
      </c>
      <c r="C90" s="40" t="s">
        <v>54</v>
      </c>
      <c r="D90" s="40" t="s">
        <v>55</v>
      </c>
      <c r="E90" s="40" t="s">
        <v>56</v>
      </c>
      <c r="F90" s="40" t="s">
        <v>57</v>
      </c>
      <c r="G90" s="41" t="s">
        <v>58</v>
      </c>
      <c r="H90" s="16" t="s">
        <v>59</v>
      </c>
      <c r="I90" s="16" t="s">
        <v>60</v>
      </c>
    </row>
    <row r="91" spans="1:11" s="240" customFormat="1" x14ac:dyDescent="0.2">
      <c r="A91" s="160"/>
      <c r="B91" s="160"/>
      <c r="C91" s="137"/>
      <c r="D91" s="141"/>
      <c r="E91" s="141"/>
      <c r="F91" s="141"/>
      <c r="G91" s="141"/>
      <c r="H91" s="143"/>
      <c r="I91" s="143"/>
    </row>
    <row r="92" spans="1:11" s="240" customFormat="1" x14ac:dyDescent="0.2">
      <c r="A92" s="160"/>
      <c r="B92" s="160"/>
      <c r="C92" s="137"/>
      <c r="D92" s="141"/>
      <c r="E92" s="141"/>
      <c r="F92" s="141"/>
      <c r="G92" s="141"/>
      <c r="H92" s="143"/>
      <c r="I92" s="143"/>
    </row>
    <row r="93" spans="1:11" s="240" customFormat="1" x14ac:dyDescent="0.2">
      <c r="A93" s="160"/>
      <c r="B93" s="160"/>
      <c r="C93" s="137"/>
      <c r="D93" s="141"/>
      <c r="E93" s="141"/>
      <c r="F93" s="141"/>
      <c r="G93" s="141"/>
      <c r="H93" s="143"/>
      <c r="I93" s="143"/>
      <c r="K93" s="9"/>
    </row>
    <row r="94" spans="1:11" s="240" customFormat="1" x14ac:dyDescent="0.2">
      <c r="A94" s="160"/>
      <c r="B94" s="160"/>
      <c r="C94" s="137"/>
      <c r="D94" s="141"/>
      <c r="E94" s="141"/>
      <c r="F94" s="141"/>
      <c r="G94" s="141"/>
      <c r="H94" s="143"/>
      <c r="I94" s="143"/>
      <c r="K94" s="9"/>
    </row>
    <row r="95" spans="1:11" s="240" customFormat="1" x14ac:dyDescent="0.2">
      <c r="A95" s="173"/>
      <c r="B95" s="173" t="s">
        <v>294</v>
      </c>
      <c r="C95" s="145">
        <f>SUM(C91:C94)</f>
        <v>0</v>
      </c>
      <c r="D95" s="145">
        <f>SUM(D91:D94)</f>
        <v>0</v>
      </c>
      <c r="E95" s="145">
        <f>SUM(E91:E94)</f>
        <v>0</v>
      </c>
      <c r="F95" s="145">
        <f>SUM(F91:F94)</f>
        <v>0</v>
      </c>
      <c r="G95" s="145">
        <f>SUM(G91:G94)</f>
        <v>0</v>
      </c>
      <c r="H95" s="145"/>
      <c r="I95" s="145"/>
      <c r="K95" s="9"/>
    </row>
    <row r="96" spans="1:11" s="240" customFormat="1" x14ac:dyDescent="0.2">
      <c r="C96" s="9"/>
      <c r="D96" s="9"/>
      <c r="E96" s="9"/>
      <c r="F96" s="9"/>
      <c r="G96" s="9"/>
    </row>
    <row r="97" spans="1:11" s="240" customFormat="1" x14ac:dyDescent="0.2">
      <c r="C97" s="9"/>
      <c r="D97" s="9"/>
      <c r="E97" s="9"/>
      <c r="F97" s="9"/>
      <c r="G97" s="9"/>
    </row>
    <row r="98" spans="1:11" s="240" customFormat="1" x14ac:dyDescent="0.2">
      <c r="A98" s="10" t="s">
        <v>295</v>
      </c>
      <c r="B98" s="11"/>
      <c r="C98" s="9"/>
      <c r="D98" s="9"/>
      <c r="E98" s="38"/>
      <c r="F98" s="38"/>
      <c r="G98" s="9"/>
      <c r="I98" s="54" t="s">
        <v>53</v>
      </c>
    </row>
    <row r="99" spans="1:11" s="240" customFormat="1" x14ac:dyDescent="0.2">
      <c r="A99" s="39"/>
      <c r="B99" s="39"/>
      <c r="C99" s="38"/>
      <c r="D99" s="38"/>
      <c r="E99" s="38"/>
      <c r="F99" s="38"/>
      <c r="G99" s="9"/>
    </row>
    <row r="100" spans="1:11" s="240" customFormat="1" x14ac:dyDescent="0.2">
      <c r="A100" s="15" t="s">
        <v>46</v>
      </c>
      <c r="B100" s="16" t="s">
        <v>47</v>
      </c>
      <c r="C100" s="40" t="s">
        <v>54</v>
      </c>
      <c r="D100" s="40" t="s">
        <v>55</v>
      </c>
      <c r="E100" s="40" t="s">
        <v>56</v>
      </c>
      <c r="F100" s="40" t="s">
        <v>57</v>
      </c>
      <c r="G100" s="41" t="s">
        <v>58</v>
      </c>
      <c r="H100" s="16" t="s">
        <v>59</v>
      </c>
      <c r="I100" s="16" t="s">
        <v>60</v>
      </c>
    </row>
    <row r="101" spans="1:11" s="240" customFormat="1" x14ac:dyDescent="0.2">
      <c r="A101" s="160"/>
      <c r="B101" s="160"/>
      <c r="C101" s="137"/>
      <c r="D101" s="141"/>
      <c r="E101" s="141"/>
      <c r="F101" s="141"/>
      <c r="G101" s="141"/>
      <c r="H101" s="143"/>
      <c r="I101" s="143"/>
    </row>
    <row r="102" spans="1:11" s="240" customFormat="1" x14ac:dyDescent="0.2">
      <c r="A102" s="160"/>
      <c r="B102" s="160"/>
      <c r="C102" s="137"/>
      <c r="D102" s="141"/>
      <c r="E102" s="141"/>
      <c r="F102" s="141"/>
      <c r="G102" s="141"/>
      <c r="H102" s="143"/>
      <c r="I102" s="143"/>
    </row>
    <row r="103" spans="1:11" s="240" customFormat="1" x14ac:dyDescent="0.2">
      <c r="A103" s="160"/>
      <c r="B103" s="160"/>
      <c r="C103" s="137"/>
      <c r="D103" s="141"/>
      <c r="E103" s="141"/>
      <c r="F103" s="141"/>
      <c r="G103" s="141"/>
      <c r="H103" s="143"/>
      <c r="I103" s="143"/>
    </row>
    <row r="104" spans="1:11" s="240" customFormat="1" x14ac:dyDescent="0.2">
      <c r="A104" s="160"/>
      <c r="B104" s="160"/>
      <c r="C104" s="137"/>
      <c r="D104" s="141"/>
      <c r="E104" s="141"/>
      <c r="F104" s="141"/>
      <c r="G104" s="141"/>
      <c r="H104" s="143"/>
      <c r="I104" s="143"/>
    </row>
    <row r="105" spans="1:11" s="240" customFormat="1" x14ac:dyDescent="0.2">
      <c r="A105" s="173"/>
      <c r="B105" s="173" t="s">
        <v>296</v>
      </c>
      <c r="C105" s="145">
        <f>SUM(C101:C104)</f>
        <v>0</v>
      </c>
      <c r="D105" s="145">
        <f>SUM(D101:D104)</f>
        <v>0</v>
      </c>
      <c r="E105" s="145">
        <f>SUM(E101:E104)</f>
        <v>0</v>
      </c>
      <c r="F105" s="145">
        <f>SUM(F101:F104)</f>
        <v>0</v>
      </c>
      <c r="G105" s="145">
        <f>SUM(G101:G104)</f>
        <v>0</v>
      </c>
      <c r="H105" s="145"/>
      <c r="I105" s="145"/>
    </row>
    <row r="106" spans="1:11" s="240" customFormat="1" x14ac:dyDescent="0.2">
      <c r="C106" s="9"/>
      <c r="D106" s="9"/>
      <c r="E106" s="9"/>
      <c r="F106" s="9"/>
      <c r="G106" s="9"/>
    </row>
    <row r="107" spans="1:11" s="240" customFormat="1" x14ac:dyDescent="0.2">
      <c r="C107" s="9"/>
      <c r="D107" s="9"/>
      <c r="E107" s="9"/>
      <c r="F107" s="9"/>
      <c r="G107" s="9"/>
    </row>
    <row r="108" spans="1:11" s="240" customFormat="1" x14ac:dyDescent="0.2">
      <c r="A108" s="10" t="s">
        <v>297</v>
      </c>
      <c r="B108" s="11"/>
      <c r="C108" s="9"/>
      <c r="D108" s="9"/>
      <c r="E108" s="38"/>
      <c r="F108" s="38"/>
      <c r="G108" s="9"/>
      <c r="I108" s="54" t="s">
        <v>53</v>
      </c>
    </row>
    <row r="109" spans="1:11" s="240" customFormat="1" x14ac:dyDescent="0.2">
      <c r="A109" s="39"/>
      <c r="B109" s="39"/>
      <c r="C109" s="38"/>
      <c r="D109" s="38"/>
      <c r="E109" s="38"/>
      <c r="F109" s="38"/>
      <c r="G109" s="9"/>
    </row>
    <row r="110" spans="1:11" s="240" customFormat="1" x14ac:dyDescent="0.2">
      <c r="A110" s="15" t="s">
        <v>46</v>
      </c>
      <c r="B110" s="16" t="s">
        <v>47</v>
      </c>
      <c r="C110" s="40" t="s">
        <v>54</v>
      </c>
      <c r="D110" s="40" t="s">
        <v>55</v>
      </c>
      <c r="E110" s="40" t="s">
        <v>56</v>
      </c>
      <c r="F110" s="40" t="s">
        <v>57</v>
      </c>
      <c r="G110" s="41" t="s">
        <v>58</v>
      </c>
      <c r="H110" s="16" t="s">
        <v>59</v>
      </c>
      <c r="I110" s="16" t="s">
        <v>60</v>
      </c>
    </row>
    <row r="111" spans="1:11" s="240" customFormat="1" x14ac:dyDescent="0.2">
      <c r="A111" s="160"/>
      <c r="B111" s="160"/>
      <c r="C111" s="137"/>
      <c r="D111" s="141"/>
      <c r="E111" s="141"/>
      <c r="F111" s="141"/>
      <c r="G111" s="141"/>
      <c r="H111" s="143"/>
      <c r="I111" s="143"/>
      <c r="K111" s="9"/>
    </row>
    <row r="112" spans="1:11" s="240" customFormat="1" x14ac:dyDescent="0.2">
      <c r="A112" s="160"/>
      <c r="B112" s="160"/>
      <c r="C112" s="137"/>
      <c r="D112" s="141"/>
      <c r="E112" s="141"/>
      <c r="F112" s="141"/>
      <c r="G112" s="141"/>
      <c r="H112" s="143"/>
      <c r="I112" s="143"/>
      <c r="K112" s="9"/>
    </row>
    <row r="113" spans="1:9" s="240" customFormat="1" x14ac:dyDescent="0.2">
      <c r="A113" s="160"/>
      <c r="B113" s="160"/>
      <c r="C113" s="137"/>
      <c r="D113" s="141"/>
      <c r="E113" s="141"/>
      <c r="F113" s="141"/>
      <c r="G113" s="141"/>
      <c r="H113" s="143"/>
      <c r="I113" s="143"/>
    </row>
    <row r="114" spans="1:9" s="240" customFormat="1" x14ac:dyDescent="0.2">
      <c r="A114" s="160"/>
      <c r="B114" s="160"/>
      <c r="C114" s="137"/>
      <c r="D114" s="141"/>
      <c r="E114" s="141"/>
      <c r="F114" s="141"/>
      <c r="G114" s="141"/>
      <c r="H114" s="143"/>
      <c r="I114" s="143"/>
    </row>
    <row r="115" spans="1:9" s="240" customFormat="1" x14ac:dyDescent="0.2">
      <c r="A115" s="173"/>
      <c r="B115" s="173" t="s">
        <v>298</v>
      </c>
      <c r="C115" s="145">
        <f>SUM(C111:C114)</f>
        <v>0</v>
      </c>
      <c r="D115" s="145">
        <f>SUM(D111:D114)</f>
        <v>0</v>
      </c>
      <c r="E115" s="145">
        <f>SUM(E111:E114)</f>
        <v>0</v>
      </c>
      <c r="F115" s="145">
        <f>SUM(F111:F114)</f>
        <v>0</v>
      </c>
      <c r="G115" s="145">
        <f>SUM(G111:G114)</f>
        <v>0</v>
      </c>
      <c r="H115" s="145"/>
      <c r="I115" s="145"/>
    </row>
    <row r="116" spans="1:9" s="240" customFormat="1" x14ac:dyDescent="0.2">
      <c r="C116" s="9"/>
      <c r="D116" s="9"/>
      <c r="E116" s="9"/>
      <c r="F116" s="9"/>
      <c r="G116" s="9"/>
    </row>
    <row r="117" spans="1:9" s="240" customFormat="1" x14ac:dyDescent="0.2">
      <c r="C117" s="9"/>
      <c r="D117" s="9"/>
      <c r="E117" s="9"/>
      <c r="F117" s="9"/>
      <c r="G117" s="9"/>
    </row>
    <row r="118" spans="1:9" s="240" customFormat="1" x14ac:dyDescent="0.2">
      <c r="A118" s="10" t="s">
        <v>299</v>
      </c>
      <c r="B118" s="11"/>
      <c r="C118" s="9"/>
      <c r="D118" s="9"/>
      <c r="E118" s="38"/>
      <c r="F118" s="38"/>
      <c r="G118" s="9"/>
      <c r="I118" s="54" t="s">
        <v>53</v>
      </c>
    </row>
    <row r="119" spans="1:9" s="240" customFormat="1" x14ac:dyDescent="0.2">
      <c r="A119" s="39"/>
      <c r="B119" s="39"/>
      <c r="C119" s="38"/>
      <c r="D119" s="38"/>
      <c r="E119" s="38"/>
      <c r="F119" s="38"/>
      <c r="G119" s="9"/>
    </row>
    <row r="120" spans="1:9" s="240" customFormat="1" x14ac:dyDescent="0.2">
      <c r="A120" s="15" t="s">
        <v>46</v>
      </c>
      <c r="B120" s="16" t="s">
        <v>47</v>
      </c>
      <c r="C120" s="40" t="s">
        <v>54</v>
      </c>
      <c r="D120" s="40" t="s">
        <v>55</v>
      </c>
      <c r="E120" s="40" t="s">
        <v>56</v>
      </c>
      <c r="F120" s="40" t="s">
        <v>57</v>
      </c>
      <c r="G120" s="41" t="s">
        <v>58</v>
      </c>
      <c r="H120" s="16" t="s">
        <v>59</v>
      </c>
      <c r="I120" s="16" t="s">
        <v>60</v>
      </c>
    </row>
    <row r="121" spans="1:9" s="240" customFormat="1" x14ac:dyDescent="0.2">
      <c r="A121" s="160"/>
      <c r="B121" s="160"/>
      <c r="C121" s="137"/>
      <c r="D121" s="141"/>
      <c r="E121" s="141"/>
      <c r="F121" s="141"/>
      <c r="G121" s="141"/>
      <c r="H121" s="143"/>
      <c r="I121" s="143"/>
    </row>
    <row r="122" spans="1:9" s="240" customFormat="1" x14ac:dyDescent="0.2">
      <c r="A122" s="160"/>
      <c r="B122" s="160"/>
      <c r="C122" s="137"/>
      <c r="D122" s="141"/>
      <c r="E122" s="141"/>
      <c r="F122" s="141"/>
      <c r="G122" s="141"/>
      <c r="H122" s="143"/>
      <c r="I122" s="143"/>
    </row>
    <row r="123" spans="1:9" s="240" customFormat="1" x14ac:dyDescent="0.2">
      <c r="A123" s="160"/>
      <c r="B123" s="160"/>
      <c r="C123" s="137"/>
      <c r="D123" s="141"/>
      <c r="E123" s="141"/>
      <c r="F123" s="141"/>
      <c r="G123" s="141"/>
      <c r="H123" s="143"/>
      <c r="I123" s="143"/>
    </row>
    <row r="124" spans="1:9" s="240" customFormat="1" x14ac:dyDescent="0.2">
      <c r="A124" s="160"/>
      <c r="B124" s="160"/>
      <c r="C124" s="137"/>
      <c r="D124" s="141"/>
      <c r="E124" s="141"/>
      <c r="F124" s="141"/>
      <c r="G124" s="141"/>
      <c r="H124" s="143"/>
      <c r="I124" s="143"/>
    </row>
    <row r="125" spans="1:9" s="240" customFormat="1" x14ac:dyDescent="0.2">
      <c r="A125" s="173"/>
      <c r="B125" s="173" t="s">
        <v>300</v>
      </c>
      <c r="C125" s="145">
        <f>SUM(C121:C124)</f>
        <v>0</v>
      </c>
      <c r="D125" s="145">
        <f>SUM(D121:D124)</f>
        <v>0</v>
      </c>
      <c r="E125" s="145">
        <f>SUM(E121:E124)</f>
        <v>0</v>
      </c>
      <c r="F125" s="145">
        <f>SUM(F121:F124)</f>
        <v>0</v>
      </c>
      <c r="G125" s="145">
        <f>SUM(G121:G124)</f>
        <v>0</v>
      </c>
      <c r="H125" s="145"/>
      <c r="I125" s="145"/>
    </row>
    <row r="126" spans="1:9" s="240" customFormat="1" x14ac:dyDescent="0.2">
      <c r="C126" s="9"/>
      <c r="D126" s="9"/>
      <c r="E126" s="9"/>
      <c r="F126" s="9"/>
      <c r="G126" s="9"/>
    </row>
    <row r="127" spans="1:9" s="240" customFormat="1" x14ac:dyDescent="0.2">
      <c r="C127" s="9"/>
      <c r="D127" s="9"/>
      <c r="E127" s="9"/>
      <c r="F127" s="9"/>
      <c r="G127" s="9"/>
    </row>
    <row r="128" spans="1:9" s="240" customFormat="1" x14ac:dyDescent="0.2">
      <c r="C128" s="9"/>
      <c r="D128" s="9"/>
      <c r="E128" s="9"/>
      <c r="F128" s="9"/>
      <c r="G128" s="9"/>
    </row>
    <row r="129" spans="3:7" s="240" customFormat="1" x14ac:dyDescent="0.2">
      <c r="C129" s="9"/>
      <c r="D129" s="9"/>
      <c r="E129" s="9"/>
      <c r="F129" s="9"/>
      <c r="G129" s="9"/>
    </row>
    <row r="130" spans="3:7" s="240" customFormat="1" x14ac:dyDescent="0.2">
      <c r="C130" s="9"/>
      <c r="D130" s="9"/>
      <c r="E130" s="9"/>
      <c r="F130" s="9"/>
      <c r="G130" s="9"/>
    </row>
    <row r="131" spans="3:7" s="240" customFormat="1" x14ac:dyDescent="0.2">
      <c r="C131" s="9"/>
      <c r="D131" s="9"/>
      <c r="E131" s="9"/>
      <c r="F131" s="9"/>
      <c r="G131" s="9"/>
    </row>
    <row r="132" spans="3:7" s="240" customFormat="1" x14ac:dyDescent="0.2">
      <c r="C132" s="9"/>
      <c r="D132" s="9"/>
      <c r="E132" s="9"/>
      <c r="F132" s="9"/>
      <c r="G132" s="9"/>
    </row>
    <row r="133" spans="3:7" s="240" customFormat="1" x14ac:dyDescent="0.2">
      <c r="C133" s="9"/>
      <c r="D133" s="9"/>
      <c r="E133" s="9"/>
      <c r="F133" s="9"/>
      <c r="G133" s="9"/>
    </row>
    <row r="134" spans="3:7" s="240" customFormat="1" x14ac:dyDescent="0.2">
      <c r="C134" s="9"/>
      <c r="D134" s="9"/>
      <c r="E134" s="9"/>
      <c r="F134" s="9"/>
      <c r="G134" s="9"/>
    </row>
    <row r="135" spans="3:7" s="240" customFormat="1" x14ac:dyDescent="0.2">
      <c r="C135" s="9"/>
      <c r="D135" s="9"/>
      <c r="E135" s="9"/>
      <c r="F135" s="9"/>
      <c r="G135" s="9"/>
    </row>
    <row r="136" spans="3:7" s="240" customFormat="1" x14ac:dyDescent="0.2">
      <c r="C136" s="9"/>
      <c r="D136" s="9"/>
      <c r="E136" s="9"/>
      <c r="F136" s="9"/>
      <c r="G136" s="9"/>
    </row>
    <row r="137" spans="3:7" s="240" customFormat="1" x14ac:dyDescent="0.2">
      <c r="C137" s="9"/>
      <c r="D137" s="9"/>
      <c r="E137" s="9"/>
      <c r="F137" s="9"/>
      <c r="G137" s="9"/>
    </row>
    <row r="138" spans="3:7" s="240" customFormat="1" x14ac:dyDescent="0.2">
      <c r="C138" s="9"/>
      <c r="D138" s="9"/>
      <c r="E138" s="9"/>
      <c r="F138" s="9"/>
      <c r="G138" s="9"/>
    </row>
    <row r="139" spans="3:7" s="240" customFormat="1" x14ac:dyDescent="0.2">
      <c r="C139" s="9"/>
      <c r="D139" s="9"/>
      <c r="E139" s="9"/>
      <c r="F139" s="9"/>
      <c r="G139" s="9"/>
    </row>
    <row r="140" spans="3:7" s="240" customFormat="1" x14ac:dyDescent="0.2">
      <c r="C140" s="9"/>
      <c r="D140" s="9"/>
      <c r="E140" s="9"/>
      <c r="F140" s="9"/>
      <c r="G140" s="9"/>
    </row>
    <row r="141" spans="3:7" s="240" customFormat="1" x14ac:dyDescent="0.2">
      <c r="C141" s="9"/>
      <c r="D141" s="9"/>
      <c r="E141" s="9"/>
      <c r="F141" s="9"/>
      <c r="G141" s="9"/>
    </row>
    <row r="142" spans="3:7" s="240" customFormat="1" x14ac:dyDescent="0.2">
      <c r="C142" s="9"/>
      <c r="D142" s="9"/>
      <c r="E142" s="9"/>
      <c r="F142" s="9"/>
      <c r="G142" s="9"/>
    </row>
    <row r="143" spans="3:7" s="240" customFormat="1" x14ac:dyDescent="0.2">
      <c r="C143" s="9"/>
      <c r="D143" s="9"/>
      <c r="E143" s="9"/>
      <c r="F143" s="9"/>
      <c r="G143" s="9"/>
    </row>
    <row r="144" spans="3:7" s="240" customFormat="1" x14ac:dyDescent="0.2">
      <c r="C144" s="9"/>
      <c r="D144" s="9"/>
      <c r="E144" s="9"/>
      <c r="F144" s="9"/>
      <c r="G144" s="9"/>
    </row>
    <row r="145" spans="3:7" s="240" customFormat="1" x14ac:dyDescent="0.2">
      <c r="C145" s="9"/>
      <c r="D145" s="9"/>
      <c r="E145" s="9"/>
      <c r="F145" s="9"/>
      <c r="G145" s="9"/>
    </row>
    <row r="146" spans="3:7" s="240" customFormat="1" x14ac:dyDescent="0.2">
      <c r="C146" s="9"/>
      <c r="D146" s="9"/>
      <c r="E146" s="9"/>
      <c r="F146" s="9"/>
      <c r="G146" s="9"/>
    </row>
    <row r="147" spans="3:7" s="240" customFormat="1" x14ac:dyDescent="0.2">
      <c r="C147" s="9"/>
      <c r="D147" s="9"/>
      <c r="E147" s="9"/>
      <c r="F147" s="9"/>
      <c r="G147" s="9"/>
    </row>
    <row r="148" spans="3:7" s="240" customFormat="1" x14ac:dyDescent="0.2">
      <c r="C148" s="9"/>
      <c r="D148" s="9"/>
      <c r="E148" s="9"/>
      <c r="F148" s="9"/>
      <c r="G148" s="9"/>
    </row>
    <row r="149" spans="3:7" s="240" customFormat="1" x14ac:dyDescent="0.2">
      <c r="C149" s="9"/>
      <c r="D149" s="9"/>
      <c r="E149" s="9"/>
      <c r="F149" s="9"/>
      <c r="G149" s="9"/>
    </row>
    <row r="150" spans="3:7" s="240" customFormat="1" x14ac:dyDescent="0.2">
      <c r="C150" s="9"/>
      <c r="D150" s="9"/>
      <c r="E150" s="9"/>
      <c r="F150" s="9"/>
      <c r="G150" s="9"/>
    </row>
    <row r="151" spans="3:7" s="240" customFormat="1" x14ac:dyDescent="0.2">
      <c r="C151" s="9"/>
      <c r="D151" s="9"/>
      <c r="E151" s="9"/>
      <c r="F151" s="9"/>
      <c r="G151" s="9"/>
    </row>
    <row r="152" spans="3:7" s="240" customFormat="1" x14ac:dyDescent="0.2">
      <c r="C152" s="9"/>
      <c r="D152" s="9"/>
      <c r="E152" s="9"/>
      <c r="F152" s="9"/>
      <c r="G152" s="9"/>
    </row>
    <row r="153" spans="3:7" s="240" customFormat="1" x14ac:dyDescent="0.2">
      <c r="C153" s="9"/>
      <c r="D153" s="9"/>
      <c r="E153" s="9"/>
      <c r="F153" s="9"/>
      <c r="G153" s="9"/>
    </row>
    <row r="154" spans="3:7" s="240" customFormat="1" x14ac:dyDescent="0.2">
      <c r="C154" s="9"/>
      <c r="D154" s="9"/>
      <c r="E154" s="9"/>
      <c r="F154" s="9"/>
      <c r="G154" s="9"/>
    </row>
    <row r="155" spans="3:7" s="240" customFormat="1" x14ac:dyDescent="0.2">
      <c r="C155" s="9"/>
      <c r="D155" s="9"/>
      <c r="E155" s="9"/>
      <c r="F155" s="9"/>
      <c r="G155" s="9"/>
    </row>
    <row r="156" spans="3:7" s="240" customFormat="1" x14ac:dyDescent="0.2">
      <c r="C156" s="9"/>
      <c r="D156" s="9"/>
      <c r="E156" s="9"/>
      <c r="F156" s="9"/>
      <c r="G156" s="9"/>
    </row>
    <row r="157" spans="3:7" s="240" customFormat="1" x14ac:dyDescent="0.2">
      <c r="C157" s="9"/>
      <c r="D157" s="9"/>
      <c r="E157" s="9"/>
      <c r="F157" s="9"/>
      <c r="G157" s="9"/>
    </row>
    <row r="158" spans="3:7" s="240" customFormat="1" x14ac:dyDescent="0.2">
      <c r="C158" s="9"/>
      <c r="D158" s="9"/>
      <c r="E158" s="9"/>
      <c r="F158" s="9"/>
      <c r="G158" s="9"/>
    </row>
    <row r="159" spans="3:7" s="240" customFormat="1" x14ac:dyDescent="0.2">
      <c r="C159" s="9"/>
      <c r="D159" s="9"/>
      <c r="E159" s="9"/>
      <c r="F159" s="9"/>
      <c r="G159" s="9"/>
    </row>
    <row r="160" spans="3:7" s="240" customFormat="1" x14ac:dyDescent="0.2">
      <c r="C160" s="9"/>
      <c r="D160" s="9"/>
      <c r="E160" s="9"/>
      <c r="F160" s="9"/>
      <c r="G160" s="9"/>
    </row>
    <row r="161" spans="3:7" s="240" customFormat="1" x14ac:dyDescent="0.2">
      <c r="C161" s="9"/>
      <c r="D161" s="9"/>
      <c r="E161" s="9"/>
      <c r="F161" s="9"/>
      <c r="G161" s="9"/>
    </row>
    <row r="162" spans="3:7" s="240" customFormat="1" x14ac:dyDescent="0.2">
      <c r="C162" s="9"/>
      <c r="D162" s="9"/>
      <c r="E162" s="9"/>
      <c r="F162" s="9"/>
      <c r="G162" s="9"/>
    </row>
    <row r="163" spans="3:7" s="240" customFormat="1" x14ac:dyDescent="0.2">
      <c r="C163" s="9"/>
      <c r="D163" s="9"/>
      <c r="E163" s="9"/>
      <c r="F163" s="9"/>
      <c r="G163" s="9"/>
    </row>
    <row r="164" spans="3:7" s="240" customFormat="1" x14ac:dyDescent="0.2">
      <c r="C164" s="9"/>
      <c r="D164" s="9"/>
      <c r="E164" s="9"/>
      <c r="F164" s="9"/>
      <c r="G164" s="9"/>
    </row>
    <row r="165" spans="3:7" s="240" customFormat="1" x14ac:dyDescent="0.2">
      <c r="C165" s="9"/>
      <c r="D165" s="9"/>
      <c r="E165" s="9"/>
      <c r="F165" s="9"/>
      <c r="G165" s="9"/>
    </row>
    <row r="166" spans="3:7" s="240" customFormat="1" x14ac:dyDescent="0.2">
      <c r="C166" s="9"/>
      <c r="D166" s="9"/>
      <c r="E166" s="9"/>
      <c r="F166" s="9"/>
      <c r="G166" s="9"/>
    </row>
    <row r="167" spans="3:7" s="240" customFormat="1" x14ac:dyDescent="0.2">
      <c r="C167" s="9"/>
      <c r="D167" s="9"/>
      <c r="E167" s="9"/>
      <c r="F167" s="9"/>
      <c r="G167" s="9"/>
    </row>
    <row r="168" spans="3:7" s="240" customFormat="1" x14ac:dyDescent="0.2">
      <c r="C168" s="9"/>
      <c r="D168" s="9"/>
      <c r="E168" s="9"/>
      <c r="F168" s="9"/>
      <c r="G168" s="9"/>
    </row>
    <row r="169" spans="3:7" s="240" customFormat="1" x14ac:dyDescent="0.2">
      <c r="C169" s="9"/>
      <c r="D169" s="9"/>
      <c r="E169" s="9"/>
      <c r="F169" s="9"/>
      <c r="G169" s="9"/>
    </row>
    <row r="170" spans="3:7" s="240" customFormat="1" x14ac:dyDescent="0.2">
      <c r="C170" s="9"/>
      <c r="D170" s="9"/>
      <c r="E170" s="9"/>
      <c r="F170" s="9"/>
      <c r="G170" s="9"/>
    </row>
    <row r="171" spans="3:7" s="240" customFormat="1" x14ac:dyDescent="0.2">
      <c r="C171" s="9"/>
      <c r="D171" s="9"/>
      <c r="E171" s="9"/>
      <c r="F171" s="9"/>
      <c r="G171" s="9"/>
    </row>
    <row r="172" spans="3:7" s="240" customFormat="1" x14ac:dyDescent="0.2">
      <c r="C172" s="9"/>
      <c r="D172" s="9"/>
      <c r="E172" s="9"/>
      <c r="F172" s="9"/>
      <c r="G172" s="9"/>
    </row>
    <row r="173" spans="3:7" s="240" customFormat="1" x14ac:dyDescent="0.2">
      <c r="C173" s="9"/>
      <c r="D173" s="9"/>
      <c r="E173" s="9"/>
      <c r="F173" s="9"/>
      <c r="G173" s="9"/>
    </row>
    <row r="174" spans="3:7" s="240" customFormat="1" x14ac:dyDescent="0.2">
      <c r="C174" s="9"/>
      <c r="D174" s="9"/>
      <c r="E174" s="9"/>
      <c r="F174" s="9"/>
      <c r="G174" s="9"/>
    </row>
    <row r="175" spans="3:7" s="240" customFormat="1" x14ac:dyDescent="0.2">
      <c r="C175" s="9"/>
      <c r="D175" s="9"/>
      <c r="E175" s="9"/>
      <c r="F175" s="9"/>
      <c r="G175" s="9"/>
    </row>
    <row r="176" spans="3:7" s="240" customFormat="1" x14ac:dyDescent="0.2">
      <c r="C176" s="9"/>
      <c r="D176" s="9"/>
      <c r="E176" s="9"/>
      <c r="F176" s="9"/>
      <c r="G176" s="9"/>
    </row>
    <row r="177" spans="3:7" s="240" customFormat="1" x14ac:dyDescent="0.2">
      <c r="C177" s="9"/>
      <c r="D177" s="9"/>
      <c r="E177" s="9"/>
      <c r="F177" s="9"/>
      <c r="G177" s="9"/>
    </row>
    <row r="178" spans="3:7" s="240" customFormat="1" x14ac:dyDescent="0.2">
      <c r="C178" s="9"/>
      <c r="D178" s="9"/>
      <c r="E178" s="9"/>
      <c r="F178" s="9"/>
      <c r="G178" s="9"/>
    </row>
    <row r="179" spans="3:7" s="240" customFormat="1" x14ac:dyDescent="0.2">
      <c r="C179" s="9"/>
      <c r="D179" s="9"/>
      <c r="E179" s="9"/>
      <c r="F179" s="9"/>
      <c r="G179" s="9"/>
    </row>
    <row r="180" spans="3:7" s="240" customFormat="1" x14ac:dyDescent="0.2">
      <c r="C180" s="9"/>
      <c r="D180" s="9"/>
      <c r="E180" s="9"/>
      <c r="F180" s="9"/>
      <c r="G180" s="9"/>
    </row>
    <row r="181" spans="3:7" s="240" customFormat="1" x14ac:dyDescent="0.2">
      <c r="C181" s="9"/>
      <c r="D181" s="9"/>
      <c r="E181" s="9"/>
      <c r="F181" s="9"/>
      <c r="G181" s="9"/>
    </row>
    <row r="182" spans="3:7" s="240" customFormat="1" x14ac:dyDescent="0.2">
      <c r="C182" s="9"/>
      <c r="D182" s="9"/>
      <c r="E182" s="9"/>
      <c r="F182" s="9"/>
      <c r="G182" s="9"/>
    </row>
    <row r="183" spans="3:7" s="240" customFormat="1" x14ac:dyDescent="0.2">
      <c r="C183" s="9"/>
      <c r="D183" s="9"/>
      <c r="E183" s="9"/>
      <c r="F183" s="9"/>
      <c r="G183" s="9"/>
    </row>
    <row r="184" spans="3:7" s="240" customFormat="1" x14ac:dyDescent="0.2">
      <c r="C184" s="9"/>
      <c r="D184" s="9"/>
      <c r="E184" s="9"/>
      <c r="F184" s="9"/>
      <c r="G184" s="9"/>
    </row>
    <row r="185" spans="3:7" s="240" customFormat="1" x14ac:dyDescent="0.2">
      <c r="C185" s="9"/>
      <c r="D185" s="9"/>
      <c r="E185" s="9"/>
      <c r="F185" s="9"/>
      <c r="G185" s="9"/>
    </row>
    <row r="186" spans="3:7" s="240" customFormat="1" x14ac:dyDescent="0.2">
      <c r="C186" s="9"/>
      <c r="D186" s="9"/>
      <c r="E186" s="9"/>
      <c r="F186" s="9"/>
      <c r="G186" s="9"/>
    </row>
    <row r="187" spans="3:7" s="240" customFormat="1" x14ac:dyDescent="0.2">
      <c r="C187" s="9"/>
      <c r="D187" s="9"/>
      <c r="E187" s="9"/>
      <c r="F187" s="9"/>
      <c r="G187" s="9"/>
    </row>
    <row r="188" spans="3:7" s="240" customFormat="1" x14ac:dyDescent="0.2">
      <c r="C188" s="9"/>
      <c r="D188" s="9"/>
      <c r="E188" s="9"/>
      <c r="F188" s="9"/>
      <c r="G188" s="9"/>
    </row>
    <row r="189" spans="3:7" s="240" customFormat="1" x14ac:dyDescent="0.2">
      <c r="C189" s="9"/>
      <c r="D189" s="9"/>
      <c r="E189" s="9"/>
      <c r="F189" s="9"/>
      <c r="G189" s="9"/>
    </row>
    <row r="190" spans="3:7" s="240" customFormat="1" x14ac:dyDescent="0.2">
      <c r="C190" s="9"/>
      <c r="D190" s="9"/>
      <c r="E190" s="9"/>
      <c r="F190" s="9"/>
      <c r="G190" s="9"/>
    </row>
    <row r="191" spans="3:7" s="240" customFormat="1" x14ac:dyDescent="0.2">
      <c r="C191" s="9"/>
      <c r="D191" s="9"/>
      <c r="E191" s="9"/>
      <c r="F191" s="9"/>
      <c r="G191" s="9"/>
    </row>
    <row r="192" spans="3:7" s="240" customFormat="1" x14ac:dyDescent="0.2">
      <c r="C192" s="9"/>
      <c r="D192" s="9"/>
      <c r="E192" s="9"/>
      <c r="F192" s="9"/>
      <c r="G192" s="9"/>
    </row>
    <row r="193" spans="1:8" s="240" customFormat="1" x14ac:dyDescent="0.2">
      <c r="C193" s="9"/>
      <c r="D193" s="9"/>
      <c r="E193" s="9"/>
      <c r="F193" s="9"/>
      <c r="G193" s="9"/>
    </row>
    <row r="194" spans="1:8" s="240" customFormat="1" x14ac:dyDescent="0.2">
      <c r="C194" s="9"/>
      <c r="D194" s="9"/>
      <c r="E194" s="9"/>
      <c r="F194" s="9"/>
      <c r="G194" s="9"/>
    </row>
    <row r="195" spans="1:8" s="240" customFormat="1" x14ac:dyDescent="0.2">
      <c r="C195" s="9"/>
      <c r="D195" s="9"/>
      <c r="E195" s="9"/>
      <c r="F195" s="9"/>
      <c r="G195" s="9"/>
    </row>
    <row r="196" spans="1:8" s="240" customFormat="1" x14ac:dyDescent="0.2">
      <c r="C196" s="9"/>
      <c r="D196" s="9"/>
      <c r="E196" s="9"/>
      <c r="F196" s="9"/>
      <c r="G196" s="9"/>
    </row>
    <row r="197" spans="1:8" s="240" customFormat="1" x14ac:dyDescent="0.2">
      <c r="C197" s="9"/>
      <c r="D197" s="9"/>
      <c r="E197" s="9"/>
      <c r="F197" s="9"/>
      <c r="G197" s="9"/>
    </row>
    <row r="198" spans="1:8" s="240" customFormat="1" x14ac:dyDescent="0.2">
      <c r="C198" s="9"/>
      <c r="D198" s="9"/>
      <c r="E198" s="9"/>
      <c r="F198" s="9"/>
      <c r="G198" s="9"/>
    </row>
    <row r="199" spans="1:8" s="240" customFormat="1" x14ac:dyDescent="0.2">
      <c r="C199" s="9"/>
      <c r="D199" s="9"/>
      <c r="E199" s="9"/>
      <c r="F199" s="9"/>
      <c r="G199" s="9"/>
    </row>
    <row r="200" spans="1:8" s="240" customFormat="1" x14ac:dyDescent="0.2">
      <c r="C200" s="9"/>
      <c r="D200" s="9"/>
      <c r="E200" s="9"/>
      <c r="F200" s="9"/>
      <c r="G200" s="9"/>
    </row>
    <row r="201" spans="1:8" s="240" customFormat="1" x14ac:dyDescent="0.2">
      <c r="C201" s="9"/>
      <c r="D201" s="9"/>
      <c r="E201" s="9"/>
      <c r="F201" s="9"/>
      <c r="G201" s="9"/>
    </row>
    <row r="202" spans="1:8" s="240" customFormat="1" x14ac:dyDescent="0.2">
      <c r="C202" s="9"/>
      <c r="D202" s="9"/>
      <c r="E202" s="9"/>
      <c r="F202" s="9"/>
      <c r="G202" s="9"/>
    </row>
    <row r="203" spans="1:8" s="240" customFormat="1" x14ac:dyDescent="0.2">
      <c r="C203" s="9"/>
      <c r="D203" s="9"/>
      <c r="E203" s="9"/>
      <c r="F203" s="9"/>
      <c r="G203" s="9"/>
    </row>
    <row r="204" spans="1:8" s="240" customFormat="1" x14ac:dyDescent="0.2">
      <c r="C204" s="9"/>
      <c r="D204" s="9"/>
      <c r="E204" s="9"/>
      <c r="F204" s="9"/>
      <c r="G204" s="9"/>
    </row>
    <row r="205" spans="1:8" s="240" customFormat="1" x14ac:dyDescent="0.2">
      <c r="C205" s="9"/>
      <c r="D205" s="9"/>
      <c r="E205" s="9"/>
      <c r="F205" s="9"/>
      <c r="G205" s="9"/>
    </row>
    <row r="206" spans="1:8" x14ac:dyDescent="0.2">
      <c r="A206" s="42"/>
      <c r="B206" s="42"/>
      <c r="C206" s="43"/>
      <c r="D206" s="43"/>
      <c r="E206" s="43"/>
      <c r="F206" s="43"/>
      <c r="G206" s="43"/>
      <c r="H206" s="42"/>
    </row>
    <row r="207" spans="1:8" x14ac:dyDescent="0.2">
      <c r="A207" s="241"/>
      <c r="B207" s="242"/>
    </row>
    <row r="208" spans="1:8" x14ac:dyDescent="0.2">
      <c r="A208" s="241"/>
      <c r="B208" s="242"/>
    </row>
    <row r="209" spans="1:2" x14ac:dyDescent="0.2">
      <c r="A209" s="241"/>
      <c r="B209" s="242"/>
    </row>
    <row r="210" spans="1:2" x14ac:dyDescent="0.2">
      <c r="A210" s="241"/>
      <c r="B210" s="242"/>
    </row>
    <row r="211" spans="1:2" x14ac:dyDescent="0.2">
      <c r="A211" s="241"/>
      <c r="B211" s="242"/>
    </row>
  </sheetData>
  <dataValidations count="10">
    <dataValidation allowBlank="1" showInputMessage="1" showErrorMessage="1" prompt="Indicar si el deudor ya sobrepasó el plazo estipulado para pago, 90, 180 o 365 días." sqref="I7 I20 I60 I90 I100 I110 I120 I30 I40 I50"/>
    <dataValidation allowBlank="1" showInputMessage="1" showErrorMessage="1" prompt="Informar sobre caraterísticas cualitativas de la cuenta, ejemplo: acciones implementadas para su recuperación, causas de la demora en su recuperación." sqref="H7 H20 H60 H90 H100 H110 H120 H30 H40 H50"/>
    <dataValidation allowBlank="1" showInputMessage="1" showErrorMessage="1" prompt="Importe de la cuentas por cobrar con vencimiento mayor a 365 días." sqref="G7 G20 G60 G90 G100 G110 G120 G30 G40 G50"/>
    <dataValidation allowBlank="1" showInputMessage="1" showErrorMessage="1" prompt="Importe de la cuentas por cobrar con fecha de vencimiento de 181 a 365 días." sqref="F7 F20 F60 F90 F100 F110 F120 F30 F40 F50"/>
    <dataValidation allowBlank="1" showInputMessage="1" showErrorMessage="1" prompt="Importe de la cuentas por cobrar con fecha de vencimiento de 91 a 180 días." sqref="E7 E20 E60 E90 E100 E110 E120 E30 E40 E50"/>
    <dataValidation allowBlank="1" showInputMessage="1" showErrorMessage="1" prompt="Importe de la cuentas por cobrar con fecha de vencimiento de 1 a 90 días." sqref="D7 D20 D60 D90 D100 D110 D120 D30 D40 D50"/>
    <dataValidation allowBlank="1" showInputMessage="1" showErrorMessage="1" prompt="Corresponde al nombre o descripción de la cuenta de acuerdo al Plan de Cuentas emitido por el CONAC." sqref="B7 B20 B60 B90 B100 B110 B120 B30 B40 B50"/>
    <dataValidation allowBlank="1" showInputMessage="1" showErrorMessage="1" prompt="Saldo final del periodo de la cuenta pública presentada, el cual debe coincidir con la suma de las columnas de 90, 180, 365 y más de 365 días (mensual:  enero, febrero, marzo, etc.; trimestral: 1er, 2do, 3ro. o 4to.)." sqref="C7 C20 C30 C40 C50"/>
    <dataValidation allowBlank="1" showInputMessage="1" showErrorMessage="1" prompt="Saldo final del periodo de la cuenta pública presentada, el cual debe coincidir con la suma de las columnas de 90, 180, 365 y más de 365 días (trimestral: 1er, 2do, 3ro. o 4to.)." sqref="C60 C90 C100 C110 C120"/>
    <dataValidation allowBlank="1" showInputMessage="1" showErrorMessage="1" prompt="Corresponde al número de la cuenta de acuerdo al Plan de Cuentas emitido por el CONAC. Excepto cuentas por cobrar de contribuciones o fideicomisos que se encuentran dentro de inversiones financieras..." sqref="A7 A20 A30 A40 A50 A60 A90 A100 A110 A120"/>
  </dataValidations>
  <pageMargins left="0.70866141732283472" right="0.31496062992125984" top="0.74803149606299213" bottom="0.74803149606299213" header="0.31496062992125984" footer="0.31496062992125984"/>
  <pageSetup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B46" sqref="B4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3" t="s">
        <v>43</v>
      </c>
      <c r="B1" s="3"/>
      <c r="D1" s="7"/>
    </row>
    <row r="2" spans="1:4" x14ac:dyDescent="0.2">
      <c r="A2" s="3" t="s">
        <v>223</v>
      </c>
      <c r="B2" s="3"/>
    </row>
    <row r="5" spans="1:4" s="35" customFormat="1" ht="11.25" customHeight="1" x14ac:dyDescent="0.2">
      <c r="A5" s="33" t="s">
        <v>61</v>
      </c>
      <c r="B5" s="244"/>
      <c r="C5" s="44"/>
      <c r="D5" s="249" t="s">
        <v>62</v>
      </c>
    </row>
    <row r="6" spans="1:4" x14ac:dyDescent="0.2">
      <c r="A6" s="45"/>
      <c r="B6" s="45"/>
      <c r="C6" s="46"/>
      <c r="D6" s="47"/>
    </row>
    <row r="7" spans="1:4" ht="15" customHeight="1" x14ac:dyDescent="0.2">
      <c r="A7" s="15" t="s">
        <v>46</v>
      </c>
      <c r="B7" s="16" t="s">
        <v>47</v>
      </c>
      <c r="C7" s="265" t="s">
        <v>48</v>
      </c>
      <c r="D7" s="48" t="s">
        <v>63</v>
      </c>
    </row>
    <row r="8" spans="1:4" x14ac:dyDescent="0.2">
      <c r="A8" s="160"/>
      <c r="B8" s="143"/>
      <c r="C8" s="141"/>
      <c r="D8" s="143"/>
    </row>
    <row r="9" spans="1:4" s="264" customFormat="1" x14ac:dyDescent="0.2">
      <c r="A9" s="160"/>
      <c r="B9" s="143"/>
      <c r="C9" s="141"/>
      <c r="D9" s="143"/>
    </row>
    <row r="10" spans="1:4" s="264" customFormat="1" x14ac:dyDescent="0.2">
      <c r="A10" s="160"/>
      <c r="B10" s="143" t="s">
        <v>579</v>
      </c>
      <c r="C10" s="141"/>
      <c r="D10" s="143"/>
    </row>
    <row r="11" spans="1:4" s="264" customFormat="1" x14ac:dyDescent="0.2">
      <c r="A11" s="160"/>
      <c r="B11" s="143"/>
      <c r="C11" s="141"/>
      <c r="D11" s="143"/>
    </row>
    <row r="12" spans="1:4" x14ac:dyDescent="0.2">
      <c r="A12" s="160"/>
      <c r="B12" s="143"/>
      <c r="C12" s="141"/>
      <c r="D12" s="143"/>
    </row>
    <row r="13" spans="1:4" x14ac:dyDescent="0.2">
      <c r="A13" s="160"/>
      <c r="B13" s="143"/>
      <c r="C13" s="141"/>
      <c r="D13" s="143"/>
    </row>
    <row r="14" spans="1:4" x14ac:dyDescent="0.2">
      <c r="A14" s="160"/>
      <c r="B14" s="143"/>
      <c r="C14" s="141"/>
      <c r="D14" s="143"/>
    </row>
    <row r="15" spans="1:4" x14ac:dyDescent="0.2">
      <c r="A15" s="160"/>
      <c r="B15" s="143"/>
      <c r="C15" s="141"/>
      <c r="D15" s="143"/>
    </row>
    <row r="16" spans="1:4" x14ac:dyDescent="0.2">
      <c r="A16" s="174"/>
      <c r="B16" s="174" t="s">
        <v>244</v>
      </c>
      <c r="C16" s="150">
        <f>SUM(C8:C15)</f>
        <v>0</v>
      </c>
      <c r="D16" s="175"/>
    </row>
    <row r="17" spans="1:4" x14ac:dyDescent="0.2">
      <c r="A17" s="159"/>
      <c r="B17" s="159"/>
      <c r="C17" s="167"/>
      <c r="D17" s="159"/>
    </row>
    <row r="18" spans="1:4" x14ac:dyDescent="0.2">
      <c r="A18" s="159"/>
      <c r="B18" s="159"/>
      <c r="C18" s="167"/>
      <c r="D18" s="159"/>
    </row>
    <row r="19" spans="1:4" s="35" customFormat="1" ht="11.25" customHeight="1" x14ac:dyDescent="0.2">
      <c r="A19" s="33" t="s">
        <v>64</v>
      </c>
      <c r="B19" s="159"/>
      <c r="C19" s="44"/>
      <c r="D19" s="249" t="s">
        <v>62</v>
      </c>
    </row>
    <row r="20" spans="1:4" x14ac:dyDescent="0.2">
      <c r="A20" s="45"/>
      <c r="B20" s="45"/>
      <c r="C20" s="46"/>
      <c r="D20" s="47"/>
    </row>
    <row r="21" spans="1:4" ht="15" customHeight="1" x14ac:dyDescent="0.2">
      <c r="A21" s="15" t="s">
        <v>46</v>
      </c>
      <c r="B21" s="16" t="s">
        <v>47</v>
      </c>
      <c r="C21" s="265" t="s">
        <v>48</v>
      </c>
      <c r="D21" s="48" t="s">
        <v>63</v>
      </c>
    </row>
    <row r="22" spans="1:4" x14ac:dyDescent="0.2">
      <c r="A22" s="165"/>
      <c r="B22" s="172"/>
      <c r="C22" s="141"/>
      <c r="D22" s="143"/>
    </row>
    <row r="23" spans="1:4" s="256" customFormat="1" x14ac:dyDescent="0.2">
      <c r="A23" s="165"/>
      <c r="B23" s="143" t="s">
        <v>579</v>
      </c>
      <c r="C23" s="141"/>
      <c r="D23" s="143"/>
    </row>
    <row r="24" spans="1:4" s="256" customFormat="1" x14ac:dyDescent="0.2">
      <c r="A24" s="165"/>
      <c r="B24" s="172"/>
      <c r="C24" s="141"/>
      <c r="D24" s="143"/>
    </row>
    <row r="25" spans="1:4" x14ac:dyDescent="0.2">
      <c r="A25" s="165"/>
      <c r="B25" s="172"/>
      <c r="C25" s="141"/>
      <c r="D25" s="143"/>
    </row>
    <row r="26" spans="1:4" x14ac:dyDescent="0.2">
      <c r="A26" s="157"/>
      <c r="B26" s="157" t="s">
        <v>245</v>
      </c>
      <c r="C26" s="149">
        <f>SUM(C22:C25)</f>
        <v>0</v>
      </c>
      <c r="D26" s="175"/>
    </row>
    <row r="28" spans="1:4" x14ac:dyDescent="0.2">
      <c r="B28" s="8" t="str">
        <f>+UPPER(B17)</f>
        <v/>
      </c>
    </row>
  </sheetData>
  <dataValidations count="5">
    <dataValidation allowBlank="1" showInputMessage="1" showErrorMessage="1" prompt="Sistema de costeo y método de valuación aplicados a los inventarios (UEPS, PROMEDIO, etc.)" sqref="D7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Método de valuación aplicados." sqref="D21"/>
    <dataValidation allowBlank="1" showInputMessage="1" showErrorMessage="1" prompt="Saldo final del periodo que corresponde a la cuenta pública presentada (trimestral: 1er, 2do, 3ro. o 4to.)." sqref="C7 C21"/>
    <dataValidation allowBlank="1" showInputMessage="1" showErrorMessage="1" prompt="Corresponde al número de la cuenta de acuerdo al Plan de Cuentas emitido por el CONAC." sqref="A7 A21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B39" sqref="B39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7" width="22.7109375" style="8" customWidth="1"/>
    <col min="8" max="16384" width="11.42578125" style="8"/>
  </cols>
  <sheetData>
    <row r="1" spans="1:7" s="35" customFormat="1" ht="11.25" customHeight="1" x14ac:dyDescent="0.25">
      <c r="A1" s="50" t="s">
        <v>43</v>
      </c>
      <c r="B1" s="50"/>
      <c r="C1" s="267"/>
      <c r="D1" s="50"/>
      <c r="E1" s="50"/>
      <c r="F1" s="50"/>
      <c r="G1" s="51"/>
    </row>
    <row r="2" spans="1:7" s="35" customFormat="1" ht="11.25" customHeight="1" x14ac:dyDescent="0.25">
      <c r="A2" s="50" t="s">
        <v>223</v>
      </c>
      <c r="B2" s="50"/>
      <c r="C2" s="267"/>
      <c r="D2" s="50"/>
      <c r="E2" s="50"/>
      <c r="F2" s="50"/>
      <c r="G2" s="50"/>
    </row>
    <row r="5" spans="1:7" ht="11.25" customHeight="1" x14ac:dyDescent="0.2">
      <c r="A5" s="10" t="s">
        <v>65</v>
      </c>
      <c r="B5" s="10"/>
      <c r="G5" s="12" t="s">
        <v>66</v>
      </c>
    </row>
    <row r="6" spans="1:7" x14ac:dyDescent="0.2">
      <c r="A6" s="262"/>
      <c r="B6" s="262"/>
      <c r="C6" s="68"/>
      <c r="D6" s="262"/>
      <c r="E6" s="262"/>
      <c r="F6" s="262"/>
      <c r="G6" s="262"/>
    </row>
    <row r="7" spans="1:7" ht="15" customHeight="1" x14ac:dyDescent="0.2">
      <c r="A7" s="15" t="s">
        <v>46</v>
      </c>
      <c r="B7" s="16" t="s">
        <v>47</v>
      </c>
      <c r="C7" s="17" t="s">
        <v>48</v>
      </c>
      <c r="D7" s="18" t="s">
        <v>49</v>
      </c>
      <c r="E7" s="18" t="s">
        <v>67</v>
      </c>
      <c r="F7" s="16" t="s">
        <v>68</v>
      </c>
      <c r="G7" s="16" t="s">
        <v>69</v>
      </c>
    </row>
    <row r="8" spans="1:7" x14ac:dyDescent="0.2">
      <c r="A8" s="176"/>
      <c r="B8" s="176"/>
      <c r="C8" s="137"/>
      <c r="D8" s="177"/>
      <c r="E8" s="178"/>
      <c r="F8" s="176"/>
      <c r="G8" s="176"/>
    </row>
    <row r="9" spans="1:7" s="264" customFormat="1" x14ac:dyDescent="0.2">
      <c r="A9" s="176"/>
      <c r="B9" s="176"/>
      <c r="C9" s="137"/>
      <c r="D9" s="178"/>
      <c r="E9" s="178"/>
      <c r="F9" s="176"/>
      <c r="G9" s="176"/>
    </row>
    <row r="10" spans="1:7" s="264" customFormat="1" x14ac:dyDescent="0.2">
      <c r="A10" s="176"/>
      <c r="B10" s="176" t="s">
        <v>579</v>
      </c>
      <c r="C10" s="137"/>
      <c r="D10" s="178"/>
      <c r="E10" s="178"/>
      <c r="F10" s="176"/>
      <c r="G10" s="176"/>
    </row>
    <row r="11" spans="1:7" s="264" customFormat="1" x14ac:dyDescent="0.2">
      <c r="A11" s="176"/>
      <c r="B11" s="176"/>
      <c r="C11" s="137"/>
      <c r="D11" s="178"/>
      <c r="E11" s="178"/>
      <c r="F11" s="176"/>
      <c r="G11" s="176"/>
    </row>
    <row r="12" spans="1:7" s="264" customFormat="1" x14ac:dyDescent="0.2">
      <c r="A12" s="176"/>
      <c r="B12" s="176"/>
      <c r="C12" s="137"/>
      <c r="D12" s="178"/>
      <c r="E12" s="178"/>
      <c r="F12" s="176"/>
      <c r="G12" s="176"/>
    </row>
    <row r="13" spans="1:7" s="264" customFormat="1" x14ac:dyDescent="0.2">
      <c r="A13" s="176"/>
      <c r="B13" s="176"/>
      <c r="C13" s="137"/>
      <c r="D13" s="178"/>
      <c r="E13" s="178"/>
      <c r="F13" s="176"/>
      <c r="G13" s="176"/>
    </row>
    <row r="14" spans="1:7" s="264" customFormat="1" x14ac:dyDescent="0.2">
      <c r="A14" s="176"/>
      <c r="B14" s="176"/>
      <c r="C14" s="137"/>
      <c r="D14" s="178"/>
      <c r="E14" s="178"/>
      <c r="F14" s="176"/>
      <c r="G14" s="176"/>
    </row>
    <row r="15" spans="1:7" x14ac:dyDescent="0.2">
      <c r="A15" s="176"/>
      <c r="B15" s="176"/>
      <c r="C15" s="137"/>
      <c r="D15" s="178"/>
      <c r="E15" s="178"/>
      <c r="F15" s="176"/>
      <c r="G15" s="176"/>
    </row>
    <row r="16" spans="1:7" x14ac:dyDescent="0.2">
      <c r="A16" s="173"/>
      <c r="B16" s="173" t="s">
        <v>255</v>
      </c>
      <c r="C16" s="145">
        <f>SUM(C8:C15)</f>
        <v>0</v>
      </c>
      <c r="D16" s="173"/>
      <c r="E16" s="173"/>
      <c r="F16" s="173"/>
      <c r="G16" s="173"/>
    </row>
  </sheetData>
  <dataValidations count="7">
    <dataValidation allowBlank="1" showInputMessage="1" showErrorMessage="1" prompt="Razón de existencia/fin del fideicomiso." sqref="G7"/>
    <dataValidation allowBlank="1" showInputMessage="1" showErrorMessage="1" prompt="Nombre con el que se identifica el fideicomiso." sqref="F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importe fideicomitido del ente público del periodo que corresponde la cuenta pública presentada trimestral: 1er, 2do, 3ro. o 4to.)." sqref="C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sqref="A1:E16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x14ac:dyDescent="0.2">
      <c r="A1" s="3" t="s">
        <v>43</v>
      </c>
      <c r="B1" s="3"/>
      <c r="C1" s="4"/>
      <c r="D1" s="3"/>
      <c r="E1" s="7"/>
    </row>
    <row r="2" spans="1:5" x14ac:dyDescent="0.2">
      <c r="A2" s="3" t="s">
        <v>223</v>
      </c>
      <c r="B2" s="3"/>
      <c r="C2" s="4"/>
      <c r="D2" s="3"/>
      <c r="E2" s="3"/>
    </row>
    <row r="5" spans="1:5" ht="11.25" customHeight="1" x14ac:dyDescent="0.2">
      <c r="A5" s="10" t="s">
        <v>70</v>
      </c>
      <c r="B5" s="10"/>
      <c r="E5" s="12" t="s">
        <v>71</v>
      </c>
    </row>
    <row r="6" spans="1:5" x14ac:dyDescent="0.2">
      <c r="A6" s="262"/>
      <c r="B6" s="262"/>
      <c r="C6" s="68"/>
      <c r="D6" s="262"/>
      <c r="E6" s="262"/>
    </row>
    <row r="7" spans="1:5" ht="15" customHeight="1" x14ac:dyDescent="0.2">
      <c r="A7" s="15" t="s">
        <v>46</v>
      </c>
      <c r="B7" s="16" t="s">
        <v>47</v>
      </c>
      <c r="C7" s="265" t="s">
        <v>48</v>
      </c>
      <c r="D7" s="18" t="s">
        <v>49</v>
      </c>
      <c r="E7" s="16" t="s">
        <v>72</v>
      </c>
    </row>
    <row r="8" spans="1:5" s="230" customFormat="1" ht="11.25" customHeight="1" x14ac:dyDescent="0.2">
      <c r="A8" s="177"/>
      <c r="B8" s="177"/>
      <c r="C8" s="170"/>
      <c r="D8" s="177"/>
      <c r="E8" s="177"/>
    </row>
    <row r="9" spans="1:5" s="264" customFormat="1" ht="11.25" customHeight="1" x14ac:dyDescent="0.2">
      <c r="A9" s="177"/>
      <c r="B9" s="177"/>
      <c r="C9" s="170"/>
      <c r="D9" s="177"/>
      <c r="E9" s="177"/>
    </row>
    <row r="10" spans="1:5" s="264" customFormat="1" ht="11.25" customHeight="1" x14ac:dyDescent="0.2">
      <c r="A10" s="177"/>
      <c r="B10" s="177"/>
      <c r="C10" s="170"/>
      <c r="D10" s="177"/>
      <c r="E10" s="177"/>
    </row>
    <row r="11" spans="1:5" s="264" customFormat="1" ht="11.25" customHeight="1" x14ac:dyDescent="0.2">
      <c r="A11" s="177"/>
      <c r="B11" s="177" t="s">
        <v>579</v>
      </c>
      <c r="C11" s="170"/>
      <c r="D11" s="177"/>
      <c r="E11" s="177"/>
    </row>
    <row r="12" spans="1:5" s="264" customFormat="1" ht="11.25" customHeight="1" x14ac:dyDescent="0.2">
      <c r="A12" s="177"/>
      <c r="B12" s="177"/>
      <c r="C12" s="170"/>
      <c r="D12" s="177"/>
      <c r="E12" s="177"/>
    </row>
    <row r="13" spans="1:5" s="264" customFormat="1" ht="11.25" customHeight="1" x14ac:dyDescent="0.2">
      <c r="A13" s="177"/>
      <c r="B13" s="177"/>
      <c r="C13" s="170"/>
      <c r="D13" s="177"/>
      <c r="E13" s="177"/>
    </row>
    <row r="14" spans="1:5" s="256" customFormat="1" ht="11.25" customHeight="1" x14ac:dyDescent="0.2">
      <c r="A14" s="177"/>
      <c r="B14" s="177"/>
      <c r="C14" s="170"/>
      <c r="D14" s="177"/>
      <c r="E14" s="177"/>
    </row>
    <row r="15" spans="1:5" x14ac:dyDescent="0.2">
      <c r="A15" s="177"/>
      <c r="B15" s="177"/>
      <c r="C15" s="170"/>
      <c r="D15" s="177"/>
      <c r="E15" s="177"/>
    </row>
    <row r="16" spans="1:5" x14ac:dyDescent="0.2">
      <c r="A16" s="157"/>
      <c r="B16" s="157" t="s">
        <v>256</v>
      </c>
      <c r="C16" s="171">
        <f>SUM(C8:C15)</f>
        <v>0</v>
      </c>
      <c r="D16" s="157"/>
      <c r="E16" s="157"/>
    </row>
  </sheetData>
  <dataValidations count="5">
    <dataValidation allowBlank="1" showInputMessage="1" showErrorMessage="1" prompt="Especificar el nombre de la Empresa u Organismo Público Descentralizado al que se realizó la aportación. (organismo público descentralizados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Saldo final del periodo que corresponde a la cuenta pública presentada (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" right="0.7" top="0.75" bottom="0.75" header="0.3" footer="0.3"/>
  <pageSetup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2" zoomScale="145" zoomScaleNormal="145" zoomScaleSheetLayoutView="100" workbookViewId="0">
      <selection activeCell="A56" sqref="A56:H6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8" width="8.7109375" style="8" customWidth="1"/>
    <col min="9" max="16384" width="11.42578125" style="8"/>
  </cols>
  <sheetData>
    <row r="1" spans="1:6" x14ac:dyDescent="0.2">
      <c r="A1" s="3" t="s">
        <v>43</v>
      </c>
      <c r="B1" s="3"/>
      <c r="C1" s="4"/>
      <c r="D1" s="4"/>
      <c r="E1" s="4"/>
      <c r="F1" s="7"/>
    </row>
    <row r="2" spans="1:6" x14ac:dyDescent="0.2">
      <c r="A2" s="3" t="s">
        <v>223</v>
      </c>
      <c r="B2" s="3"/>
      <c r="C2" s="4"/>
      <c r="D2" s="4"/>
      <c r="E2" s="4"/>
      <c r="F2" s="5"/>
    </row>
    <row r="3" spans="1:6" x14ac:dyDescent="0.2">
      <c r="F3" s="5"/>
    </row>
    <row r="4" spans="1:6" x14ac:dyDescent="0.2">
      <c r="F4" s="5"/>
    </row>
    <row r="5" spans="1:6" ht="11.25" customHeight="1" x14ac:dyDescent="0.2">
      <c r="A5" s="10" t="s">
        <v>73</v>
      </c>
      <c r="B5" s="10"/>
      <c r="C5" s="53"/>
      <c r="D5" s="53"/>
      <c r="E5" s="53"/>
      <c r="F5" s="54" t="s">
        <v>74</v>
      </c>
    </row>
    <row r="6" spans="1:6" x14ac:dyDescent="0.2">
      <c r="A6" s="55"/>
      <c r="B6" s="55"/>
      <c r="C6" s="53"/>
      <c r="D6" s="56"/>
      <c r="E6" s="56"/>
      <c r="F6" s="57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 x14ac:dyDescent="0.2">
      <c r="A8" s="160" t="s">
        <v>400</v>
      </c>
      <c r="B8" s="160" t="s">
        <v>401</v>
      </c>
      <c r="C8" s="137">
        <v>1085512.06</v>
      </c>
      <c r="D8" s="137">
        <v>1085512.06</v>
      </c>
      <c r="E8" s="137">
        <v>0</v>
      </c>
      <c r="F8" s="137" t="s">
        <v>402</v>
      </c>
    </row>
    <row r="9" spans="1:6" s="214" customFormat="1" x14ac:dyDescent="0.2">
      <c r="A9" s="160"/>
      <c r="B9" s="160"/>
      <c r="C9" s="137"/>
      <c r="D9" s="137"/>
      <c r="E9" s="137"/>
      <c r="F9" s="137"/>
    </row>
    <row r="10" spans="1:6" s="214" customFormat="1" x14ac:dyDescent="0.2">
      <c r="A10" s="160"/>
      <c r="B10" s="160"/>
      <c r="C10" s="137"/>
      <c r="D10" s="137"/>
      <c r="E10" s="137"/>
      <c r="F10" s="137"/>
    </row>
    <row r="11" spans="1:6" s="214" customFormat="1" x14ac:dyDescent="0.2">
      <c r="A11" s="160"/>
      <c r="B11" s="160"/>
      <c r="C11" s="137"/>
      <c r="D11" s="137"/>
      <c r="E11" s="137"/>
      <c r="F11" s="137"/>
    </row>
    <row r="12" spans="1:6" s="214" customFormat="1" x14ac:dyDescent="0.2">
      <c r="A12" s="160"/>
      <c r="B12" s="160"/>
      <c r="C12" s="137"/>
      <c r="D12" s="137"/>
      <c r="E12" s="137"/>
      <c r="F12" s="137"/>
    </row>
    <row r="13" spans="1:6" s="214" customFormat="1" x14ac:dyDescent="0.2">
      <c r="A13" s="160"/>
      <c r="B13" s="160"/>
      <c r="C13" s="137"/>
      <c r="D13" s="137"/>
      <c r="E13" s="137"/>
      <c r="F13" s="137"/>
    </row>
    <row r="14" spans="1:6" s="214" customFormat="1" x14ac:dyDescent="0.2">
      <c r="A14" s="160"/>
      <c r="B14" s="160"/>
      <c r="C14" s="137"/>
      <c r="D14" s="137"/>
      <c r="E14" s="137"/>
      <c r="F14" s="137"/>
    </row>
    <row r="15" spans="1:6" s="214" customFormat="1" x14ac:dyDescent="0.2">
      <c r="A15" s="160"/>
      <c r="B15" s="160"/>
      <c r="C15" s="137"/>
      <c r="D15" s="137"/>
      <c r="E15" s="137"/>
      <c r="F15" s="137"/>
    </row>
    <row r="16" spans="1:6" x14ac:dyDescent="0.2">
      <c r="A16" s="173"/>
      <c r="B16" s="173" t="s">
        <v>257</v>
      </c>
      <c r="C16" s="145">
        <f>SUM(C8:C15)</f>
        <v>1085512.06</v>
      </c>
      <c r="D16" s="145">
        <f>SUM(D8:D15)</f>
        <v>1085512.06</v>
      </c>
      <c r="E16" s="145">
        <f>SUM(E8:E15)</f>
        <v>0</v>
      </c>
      <c r="F16" s="145"/>
    </row>
    <row r="17" spans="1:6" x14ac:dyDescent="0.2">
      <c r="A17" s="159"/>
      <c r="B17" s="159"/>
      <c r="C17" s="167"/>
      <c r="D17" s="167"/>
      <c r="E17" s="167"/>
      <c r="F17" s="159"/>
    </row>
    <row r="18" spans="1:6" x14ac:dyDescent="0.2">
      <c r="A18" s="159"/>
      <c r="B18" s="159"/>
      <c r="C18" s="167"/>
      <c r="D18" s="167"/>
      <c r="E18" s="167"/>
      <c r="F18" s="159"/>
    </row>
    <row r="19" spans="1:6" ht="11.25" customHeight="1" x14ac:dyDescent="0.2">
      <c r="A19" s="10" t="s">
        <v>79</v>
      </c>
      <c r="B19" s="159"/>
      <c r="C19" s="53"/>
      <c r="D19" s="53"/>
      <c r="E19" s="53"/>
      <c r="F19" s="54" t="s">
        <v>74</v>
      </c>
    </row>
    <row r="20" spans="1:6" ht="12.75" customHeight="1" x14ac:dyDescent="0.2">
      <c r="A20" s="45"/>
      <c r="B20" s="45"/>
      <c r="C20" s="22"/>
    </row>
    <row r="21" spans="1:6" ht="15" customHeight="1" x14ac:dyDescent="0.2">
      <c r="A21" s="15" t="s">
        <v>46</v>
      </c>
      <c r="B21" s="16" t="s">
        <v>47</v>
      </c>
      <c r="C21" s="295" t="s">
        <v>75</v>
      </c>
      <c r="D21" s="295" t="s">
        <v>76</v>
      </c>
      <c r="E21" s="295" t="s">
        <v>77</v>
      </c>
      <c r="F21" s="59" t="s">
        <v>78</v>
      </c>
    </row>
    <row r="22" spans="1:6" x14ac:dyDescent="0.2">
      <c r="A22" s="160" t="s">
        <v>600</v>
      </c>
      <c r="B22" s="143" t="s">
        <v>404</v>
      </c>
      <c r="C22" s="141">
        <v>3666190.73</v>
      </c>
      <c r="D22" s="141">
        <v>3998992.95</v>
      </c>
      <c r="E22" s="141">
        <f t="shared" ref="E22:E27" si="0">+D22-C22</f>
        <v>332802.2200000002</v>
      </c>
      <c r="F22" s="143" t="s">
        <v>402</v>
      </c>
    </row>
    <row r="23" spans="1:6" s="214" customFormat="1" x14ac:dyDescent="0.2">
      <c r="A23" s="160" t="s">
        <v>601</v>
      </c>
      <c r="B23" s="143" t="s">
        <v>602</v>
      </c>
      <c r="C23" s="141">
        <v>20330.09</v>
      </c>
      <c r="D23" s="141">
        <v>23327.759999999998</v>
      </c>
      <c r="E23" s="141">
        <f t="shared" si="0"/>
        <v>2997.6699999999983</v>
      </c>
      <c r="F23" s="143" t="s">
        <v>402</v>
      </c>
    </row>
    <row r="24" spans="1:6" s="214" customFormat="1" x14ac:dyDescent="0.2">
      <c r="A24" s="160" t="s">
        <v>603</v>
      </c>
      <c r="B24" s="143" t="s">
        <v>604</v>
      </c>
      <c r="C24" s="141">
        <v>6450</v>
      </c>
      <c r="D24" s="141">
        <v>6450</v>
      </c>
      <c r="E24" s="141">
        <f t="shared" si="0"/>
        <v>0</v>
      </c>
      <c r="F24" s="143" t="s">
        <v>402</v>
      </c>
    </row>
    <row r="25" spans="1:6" s="214" customFormat="1" x14ac:dyDescent="0.2">
      <c r="A25" s="160" t="s">
        <v>605</v>
      </c>
      <c r="B25" s="143" t="s">
        <v>408</v>
      </c>
      <c r="C25" s="141">
        <v>23231846.989999998</v>
      </c>
      <c r="D25" s="141">
        <v>24653971.989999998</v>
      </c>
      <c r="E25" s="141">
        <f t="shared" si="0"/>
        <v>1422125</v>
      </c>
      <c r="F25" s="143" t="s">
        <v>402</v>
      </c>
    </row>
    <row r="26" spans="1:6" s="214" customFormat="1" x14ac:dyDescent="0.2">
      <c r="A26" s="160" t="s">
        <v>606</v>
      </c>
      <c r="B26" s="143" t="s">
        <v>410</v>
      </c>
      <c r="C26" s="141">
        <v>6675.76</v>
      </c>
      <c r="D26" s="141">
        <v>6675.76</v>
      </c>
      <c r="E26" s="141">
        <f t="shared" si="0"/>
        <v>0</v>
      </c>
      <c r="F26" s="143" t="s">
        <v>402</v>
      </c>
    </row>
    <row r="27" spans="1:6" s="214" customFormat="1" x14ac:dyDescent="0.2">
      <c r="A27" s="160" t="s">
        <v>607</v>
      </c>
      <c r="B27" s="143" t="s">
        <v>412</v>
      </c>
      <c r="C27" s="141">
        <v>24799715.57</v>
      </c>
      <c r="D27" s="141">
        <v>26856553.899999999</v>
      </c>
      <c r="E27" s="141">
        <f t="shared" si="0"/>
        <v>2056838.3299999982</v>
      </c>
      <c r="F27" s="143" t="s">
        <v>402</v>
      </c>
    </row>
    <row r="28" spans="1:6" s="214" customFormat="1" x14ac:dyDescent="0.2">
      <c r="A28" s="160" t="s">
        <v>651</v>
      </c>
      <c r="B28" s="143" t="s">
        <v>652</v>
      </c>
      <c r="C28" s="141">
        <v>0</v>
      </c>
      <c r="D28" s="141">
        <v>0</v>
      </c>
      <c r="E28" s="141"/>
      <c r="F28" s="143"/>
    </row>
    <row r="29" spans="1:6" s="214" customFormat="1" x14ac:dyDescent="0.2">
      <c r="A29" s="160" t="s">
        <v>653</v>
      </c>
      <c r="B29" s="143" t="s">
        <v>610</v>
      </c>
      <c r="C29" s="141">
        <v>0</v>
      </c>
      <c r="D29" s="141">
        <v>0</v>
      </c>
      <c r="E29" s="141"/>
      <c r="F29" s="143"/>
    </row>
    <row r="30" spans="1:6" x14ac:dyDescent="0.2">
      <c r="A30" s="173"/>
      <c r="B30" s="173" t="s">
        <v>258</v>
      </c>
      <c r="C30" s="145">
        <f>SUM(C22:C29)</f>
        <v>51731209.140000001</v>
      </c>
      <c r="D30" s="145">
        <f>SUM(D22:D29)</f>
        <v>55545972.359999999</v>
      </c>
      <c r="E30" s="145">
        <f>SUM(E22:E29)</f>
        <v>3814763.2199999983</v>
      </c>
      <c r="F30" s="145"/>
    </row>
    <row r="31" spans="1:6" s="19" customFormat="1" x14ac:dyDescent="0.2">
      <c r="A31" s="158"/>
      <c r="B31" s="158"/>
      <c r="C31" s="27"/>
      <c r="D31" s="27"/>
      <c r="E31" s="27"/>
      <c r="F31" s="27"/>
    </row>
    <row r="32" spans="1:6" s="19" customFormat="1" x14ac:dyDescent="0.2">
      <c r="A32" s="158"/>
      <c r="B32" s="158"/>
      <c r="C32" s="27"/>
      <c r="D32" s="27"/>
      <c r="E32" s="27"/>
      <c r="F32" s="27"/>
    </row>
    <row r="33" spans="1:8" s="19" customFormat="1" ht="11.25" customHeight="1" x14ac:dyDescent="0.2">
      <c r="A33" s="10" t="s">
        <v>238</v>
      </c>
      <c r="B33" s="10"/>
      <c r="C33" s="53"/>
      <c r="D33" s="53"/>
      <c r="E33" s="53"/>
      <c r="G33" s="54" t="s">
        <v>74</v>
      </c>
    </row>
    <row r="34" spans="1:8" s="19" customFormat="1" x14ac:dyDescent="0.2">
      <c r="A34" s="45"/>
      <c r="B34" s="45"/>
      <c r="C34" s="22"/>
      <c r="D34" s="9"/>
      <c r="E34" s="9"/>
      <c r="F34" s="8"/>
    </row>
    <row r="35" spans="1:8" s="19" customFormat="1" ht="27.95" customHeight="1" x14ac:dyDescent="0.2">
      <c r="A35" s="15" t="s">
        <v>46</v>
      </c>
      <c r="B35" s="16" t="s">
        <v>47</v>
      </c>
      <c r="C35" s="58" t="s">
        <v>75</v>
      </c>
      <c r="D35" s="58" t="s">
        <v>76</v>
      </c>
      <c r="E35" s="58" t="s">
        <v>77</v>
      </c>
      <c r="F35" s="59" t="s">
        <v>78</v>
      </c>
      <c r="G35" s="59" t="s">
        <v>267</v>
      </c>
      <c r="H35" s="59" t="s">
        <v>268</v>
      </c>
    </row>
    <row r="36" spans="1:8" s="19" customFormat="1" x14ac:dyDescent="0.2">
      <c r="A36" s="160" t="s">
        <v>413</v>
      </c>
      <c r="B36" s="143" t="s">
        <v>414</v>
      </c>
      <c r="C36" s="141">
        <v>-108551.2</v>
      </c>
      <c r="D36" s="141">
        <v>-162826.79999999999</v>
      </c>
      <c r="E36" s="141">
        <f>+D36-C36</f>
        <v>-54275.599999999991</v>
      </c>
      <c r="F36" s="143" t="s">
        <v>402</v>
      </c>
      <c r="G36" s="143" t="s">
        <v>415</v>
      </c>
      <c r="H36" s="318">
        <v>0.05</v>
      </c>
    </row>
    <row r="37" spans="1:8" s="19" customFormat="1" x14ac:dyDescent="0.2">
      <c r="A37" s="160"/>
      <c r="B37" s="143"/>
      <c r="C37" s="137"/>
      <c r="D37" s="141"/>
      <c r="E37" s="141"/>
      <c r="F37" s="143"/>
      <c r="G37" s="143"/>
      <c r="H37" s="143"/>
    </row>
    <row r="38" spans="1:8" s="19" customFormat="1" x14ac:dyDescent="0.2">
      <c r="A38" s="160"/>
      <c r="B38" s="143"/>
      <c r="C38" s="137"/>
      <c r="D38" s="141"/>
      <c r="E38" s="141"/>
      <c r="F38" s="143"/>
      <c r="G38" s="143"/>
      <c r="H38" s="143"/>
    </row>
    <row r="39" spans="1:8" s="19" customFormat="1" x14ac:dyDescent="0.2">
      <c r="A39" s="160"/>
      <c r="B39" s="143"/>
      <c r="C39" s="137"/>
      <c r="D39" s="141"/>
      <c r="E39" s="141"/>
      <c r="F39" s="143"/>
      <c r="G39" s="143"/>
      <c r="H39" s="143"/>
    </row>
    <row r="40" spans="1:8" s="19" customFormat="1" x14ac:dyDescent="0.2">
      <c r="A40" s="173"/>
      <c r="B40" s="173" t="s">
        <v>259</v>
      </c>
      <c r="C40" s="145">
        <f>SUM(C36:C39)</f>
        <v>-108551.2</v>
      </c>
      <c r="D40" s="145">
        <f>SUM(D36:D39)</f>
        <v>-162826.79999999999</v>
      </c>
      <c r="E40" s="145">
        <f>SUM(E36:E39)</f>
        <v>-54275.599999999991</v>
      </c>
      <c r="F40" s="145"/>
      <c r="G40" s="145"/>
      <c r="H40" s="145"/>
    </row>
    <row r="41" spans="1:8" s="19" customFormat="1" x14ac:dyDescent="0.2">
      <c r="A41" s="60"/>
      <c r="B41" s="60"/>
      <c r="C41" s="61"/>
      <c r="D41" s="61"/>
      <c r="E41" s="61"/>
      <c r="F41" s="27"/>
    </row>
    <row r="43" spans="1:8" x14ac:dyDescent="0.2">
      <c r="A43" s="10" t="s">
        <v>239</v>
      </c>
      <c r="B43" s="10"/>
      <c r="C43" s="53"/>
      <c r="D43" s="53"/>
      <c r="E43" s="53"/>
      <c r="G43" s="54" t="s">
        <v>74</v>
      </c>
    </row>
    <row r="44" spans="1:8" x14ac:dyDescent="0.2">
      <c r="A44" s="45"/>
      <c r="B44" s="45"/>
      <c r="C44" s="22"/>
      <c r="F44" s="243"/>
      <c r="H44" s="9"/>
    </row>
    <row r="45" spans="1:8" ht="27.95" customHeight="1" x14ac:dyDescent="0.2">
      <c r="A45" s="15" t="s">
        <v>46</v>
      </c>
      <c r="B45" s="16" t="s">
        <v>47</v>
      </c>
      <c r="C45" s="58" t="s">
        <v>75</v>
      </c>
      <c r="D45" s="58" t="s">
        <v>76</v>
      </c>
      <c r="E45" s="58" t="s">
        <v>77</v>
      </c>
      <c r="F45" s="59" t="s">
        <v>78</v>
      </c>
      <c r="G45" s="59" t="s">
        <v>267</v>
      </c>
      <c r="H45" s="59" t="s">
        <v>268</v>
      </c>
    </row>
    <row r="46" spans="1:8" x14ac:dyDescent="0.2">
      <c r="A46" s="160"/>
      <c r="B46" s="143"/>
      <c r="C46" s="137"/>
      <c r="D46" s="141"/>
      <c r="E46" s="141"/>
      <c r="F46" s="143"/>
      <c r="G46" s="143"/>
      <c r="H46" s="143"/>
    </row>
    <row r="47" spans="1:8" x14ac:dyDescent="0.2">
      <c r="A47" s="160"/>
      <c r="B47" s="143"/>
      <c r="C47" s="137"/>
      <c r="D47" s="141"/>
      <c r="E47" s="141"/>
      <c r="F47" s="143"/>
      <c r="G47" s="143"/>
      <c r="H47" s="143"/>
    </row>
    <row r="48" spans="1:8" x14ac:dyDescent="0.2">
      <c r="A48" s="160"/>
      <c r="B48" s="143"/>
      <c r="C48" s="137"/>
      <c r="D48" s="141"/>
      <c r="E48" s="141"/>
      <c r="F48" s="143"/>
      <c r="G48" s="143"/>
      <c r="H48" s="143"/>
    </row>
    <row r="49" spans="1:8" x14ac:dyDescent="0.2">
      <c r="A49" s="160"/>
      <c r="B49" s="143"/>
      <c r="C49" s="137"/>
      <c r="D49" s="141"/>
      <c r="E49" s="141"/>
      <c r="F49" s="143"/>
      <c r="G49" s="143"/>
      <c r="H49" s="143"/>
    </row>
    <row r="50" spans="1:8" x14ac:dyDescent="0.2">
      <c r="A50" s="173"/>
      <c r="B50" s="173" t="s">
        <v>260</v>
      </c>
      <c r="C50" s="145">
        <f>SUM(C46:C49)</f>
        <v>0</v>
      </c>
      <c r="D50" s="145">
        <f>SUM(D46:D49)</f>
        <v>0</v>
      </c>
      <c r="E50" s="145">
        <f>SUM(E46:E49)</f>
        <v>0</v>
      </c>
      <c r="F50" s="145"/>
      <c r="G50" s="145"/>
      <c r="H50" s="145"/>
    </row>
    <row r="53" spans="1:8" x14ac:dyDescent="0.2">
      <c r="A53" s="10" t="s">
        <v>240</v>
      </c>
      <c r="B53" s="10"/>
      <c r="C53" s="53"/>
      <c r="D53" s="53"/>
      <c r="E53" s="53"/>
      <c r="G53" s="54" t="s">
        <v>74</v>
      </c>
    </row>
    <row r="54" spans="1:8" x14ac:dyDescent="0.2">
      <c r="A54" s="45"/>
      <c r="B54" s="45"/>
      <c r="C54" s="22"/>
      <c r="F54" s="243"/>
    </row>
    <row r="55" spans="1:8" ht="27.95" customHeight="1" x14ac:dyDescent="0.2">
      <c r="A55" s="15" t="s">
        <v>46</v>
      </c>
      <c r="B55" s="16" t="s">
        <v>47</v>
      </c>
      <c r="C55" s="58" t="s">
        <v>75</v>
      </c>
      <c r="D55" s="58" t="s">
        <v>76</v>
      </c>
      <c r="E55" s="58" t="s">
        <v>77</v>
      </c>
      <c r="F55" s="59" t="s">
        <v>78</v>
      </c>
      <c r="G55" s="59" t="s">
        <v>267</v>
      </c>
      <c r="H55" s="59" t="s">
        <v>268</v>
      </c>
    </row>
    <row r="56" spans="1:8" x14ac:dyDescent="0.2">
      <c r="A56" s="160" t="s">
        <v>416</v>
      </c>
      <c r="B56" s="143" t="s">
        <v>404</v>
      </c>
      <c r="C56" s="141">
        <v>-810205.3</v>
      </c>
      <c r="D56" s="141">
        <v>-991882.54</v>
      </c>
      <c r="E56" s="141">
        <f>+D56-C56</f>
        <v>-181677.24</v>
      </c>
      <c r="F56" s="143" t="s">
        <v>402</v>
      </c>
      <c r="G56" s="143" t="s">
        <v>415</v>
      </c>
      <c r="H56" s="318">
        <v>0.1</v>
      </c>
    </row>
    <row r="57" spans="1:8" s="264" customFormat="1" x14ac:dyDescent="0.2">
      <c r="A57" s="160" t="s">
        <v>417</v>
      </c>
      <c r="B57" s="143" t="s">
        <v>608</v>
      </c>
      <c r="C57" s="141">
        <v>-1533061.16</v>
      </c>
      <c r="D57" s="141">
        <v>-1759494.09</v>
      </c>
      <c r="E57" s="141">
        <f t="shared" ref="E57:E68" si="1">+D57-C57</f>
        <v>-226432.93000000017</v>
      </c>
      <c r="F57" s="143" t="s">
        <v>402</v>
      </c>
      <c r="G57" s="143" t="s">
        <v>415</v>
      </c>
      <c r="H57" s="318">
        <v>0.3</v>
      </c>
    </row>
    <row r="58" spans="1:8" s="264" customFormat="1" x14ac:dyDescent="0.2">
      <c r="A58" s="160" t="s">
        <v>418</v>
      </c>
      <c r="B58" s="143" t="s">
        <v>408</v>
      </c>
      <c r="C58" s="141">
        <v>-21803725.91</v>
      </c>
      <c r="D58" s="141">
        <v>-22462350.91</v>
      </c>
      <c r="E58" s="141">
        <f t="shared" si="1"/>
        <v>-658625</v>
      </c>
      <c r="F58" s="143" t="s">
        <v>402</v>
      </c>
      <c r="G58" s="143" t="s">
        <v>415</v>
      </c>
      <c r="H58" s="318">
        <v>0.25</v>
      </c>
    </row>
    <row r="59" spans="1:8" s="264" customFormat="1" x14ac:dyDescent="0.2">
      <c r="A59" s="160" t="s">
        <v>419</v>
      </c>
      <c r="B59" s="143" t="s">
        <v>609</v>
      </c>
      <c r="C59" s="141">
        <v>-339834.25</v>
      </c>
      <c r="D59" s="141">
        <v>-468561.63</v>
      </c>
      <c r="E59" s="141">
        <f t="shared" si="1"/>
        <v>-128727.38</v>
      </c>
      <c r="F59" s="143" t="s">
        <v>402</v>
      </c>
      <c r="G59" s="143" t="s">
        <v>415</v>
      </c>
      <c r="H59" s="318">
        <v>0.1</v>
      </c>
    </row>
    <row r="60" spans="1:8" s="264" customFormat="1" x14ac:dyDescent="0.2">
      <c r="A60" s="160" t="s">
        <v>420</v>
      </c>
      <c r="B60" s="143" t="s">
        <v>412</v>
      </c>
      <c r="C60" s="141">
        <v>-3284991.11</v>
      </c>
      <c r="D60" s="141">
        <v>-4002647.17</v>
      </c>
      <c r="E60" s="141">
        <f t="shared" si="1"/>
        <v>-717656.06</v>
      </c>
      <c r="F60" s="143" t="s">
        <v>402</v>
      </c>
      <c r="G60" s="143" t="s">
        <v>415</v>
      </c>
      <c r="H60" s="318">
        <v>0.1</v>
      </c>
    </row>
    <row r="61" spans="1:8" s="264" customFormat="1" x14ac:dyDescent="0.2">
      <c r="A61" s="160" t="s">
        <v>421</v>
      </c>
      <c r="B61" s="143" t="s">
        <v>610</v>
      </c>
      <c r="C61" s="141">
        <v>-4503544.79</v>
      </c>
      <c r="D61" s="141">
        <v>-5202343.6500000004</v>
      </c>
      <c r="E61" s="141">
        <f t="shared" si="1"/>
        <v>-698798.86000000034</v>
      </c>
      <c r="F61" s="143" t="s">
        <v>402</v>
      </c>
      <c r="G61" s="143" t="s">
        <v>415</v>
      </c>
      <c r="H61" s="318">
        <v>0.1</v>
      </c>
    </row>
    <row r="62" spans="1:8" s="264" customFormat="1" x14ac:dyDescent="0.2">
      <c r="A62" s="160" t="s">
        <v>428</v>
      </c>
      <c r="B62" s="143" t="s">
        <v>611</v>
      </c>
      <c r="C62" s="141">
        <v>-3083.75</v>
      </c>
      <c r="D62" s="141">
        <v>-3728.75</v>
      </c>
      <c r="E62" s="141">
        <f t="shared" si="1"/>
        <v>-645</v>
      </c>
      <c r="F62" s="143" t="s">
        <v>402</v>
      </c>
      <c r="G62" s="143" t="s">
        <v>415</v>
      </c>
      <c r="H62" s="318">
        <v>0.1</v>
      </c>
    </row>
    <row r="63" spans="1:8" s="264" customFormat="1" x14ac:dyDescent="0.2">
      <c r="A63" s="160" t="s">
        <v>422</v>
      </c>
      <c r="B63" s="143" t="s">
        <v>423</v>
      </c>
      <c r="C63" s="141">
        <v>-166114.78</v>
      </c>
      <c r="D63" s="141">
        <v>-321990.36</v>
      </c>
      <c r="E63" s="141">
        <f t="shared" si="1"/>
        <v>-155875.57999999999</v>
      </c>
      <c r="F63" s="143" t="s">
        <v>402</v>
      </c>
      <c r="G63" s="143" t="s">
        <v>415</v>
      </c>
      <c r="H63" s="318">
        <v>0.1</v>
      </c>
    </row>
    <row r="64" spans="1:8" s="264" customFormat="1" x14ac:dyDescent="0.2">
      <c r="A64" s="160" t="s">
        <v>424</v>
      </c>
      <c r="B64" s="143" t="s">
        <v>612</v>
      </c>
      <c r="C64" s="141">
        <v>-6092.29</v>
      </c>
      <c r="D64" s="141">
        <v>-8125.29</v>
      </c>
      <c r="E64" s="141">
        <f t="shared" si="1"/>
        <v>-2033</v>
      </c>
      <c r="F64" s="143" t="s">
        <v>402</v>
      </c>
      <c r="G64" s="143" t="s">
        <v>415</v>
      </c>
      <c r="H64" s="318">
        <v>0.1</v>
      </c>
    </row>
    <row r="65" spans="1:8" s="264" customFormat="1" x14ac:dyDescent="0.2">
      <c r="A65" s="160" t="s">
        <v>425</v>
      </c>
      <c r="B65" s="143" t="s">
        <v>613</v>
      </c>
      <c r="C65" s="141">
        <v>-171.96</v>
      </c>
      <c r="D65" s="141">
        <v>-206.36</v>
      </c>
      <c r="E65" s="141">
        <f t="shared" si="1"/>
        <v>-34.400000000000006</v>
      </c>
      <c r="F65" s="143" t="s">
        <v>402</v>
      </c>
      <c r="G65" s="143" t="s">
        <v>415</v>
      </c>
      <c r="H65" s="318">
        <v>0.1</v>
      </c>
    </row>
    <row r="66" spans="1:8" s="264" customFormat="1" x14ac:dyDescent="0.2">
      <c r="A66" s="160" t="s">
        <v>426</v>
      </c>
      <c r="B66" s="143" t="s">
        <v>614</v>
      </c>
      <c r="C66" s="141">
        <v>0</v>
      </c>
      <c r="D66" s="141">
        <v>0</v>
      </c>
      <c r="E66" s="141">
        <f t="shared" si="1"/>
        <v>0</v>
      </c>
      <c r="F66" s="143" t="s">
        <v>402</v>
      </c>
      <c r="G66" s="143" t="s">
        <v>415</v>
      </c>
      <c r="H66" s="318">
        <v>0.1</v>
      </c>
    </row>
    <row r="67" spans="1:8" s="264" customFormat="1" x14ac:dyDescent="0.2">
      <c r="A67" s="160" t="s">
        <v>427</v>
      </c>
      <c r="B67" s="143" t="s">
        <v>615</v>
      </c>
      <c r="C67" s="141">
        <v>-2725.93</v>
      </c>
      <c r="D67" s="141">
        <v>-3390.93</v>
      </c>
      <c r="E67" s="141">
        <f t="shared" si="1"/>
        <v>-665</v>
      </c>
      <c r="F67" s="143" t="s">
        <v>402</v>
      </c>
      <c r="G67" s="143" t="s">
        <v>415</v>
      </c>
      <c r="H67" s="318">
        <v>0.1</v>
      </c>
    </row>
    <row r="68" spans="1:8" s="264" customFormat="1" x14ac:dyDescent="0.2">
      <c r="A68" s="160" t="s">
        <v>616</v>
      </c>
      <c r="B68" s="143" t="s">
        <v>617</v>
      </c>
      <c r="C68" s="141">
        <v>-19324.419999999998</v>
      </c>
      <c r="D68" s="141">
        <v>-19324.419999999998</v>
      </c>
      <c r="E68" s="141">
        <f t="shared" si="1"/>
        <v>0</v>
      </c>
      <c r="F68" s="143" t="s">
        <v>402</v>
      </c>
      <c r="G68" s="143" t="s">
        <v>415</v>
      </c>
      <c r="H68" s="318">
        <v>0.1</v>
      </c>
    </row>
    <row r="69" spans="1:8" s="264" customFormat="1" x14ac:dyDescent="0.2">
      <c r="A69" s="160"/>
      <c r="B69" s="143"/>
      <c r="C69" s="137"/>
      <c r="D69" s="141"/>
      <c r="E69" s="141"/>
      <c r="F69" s="143"/>
      <c r="G69" s="143"/>
      <c r="H69" s="143"/>
    </row>
    <row r="70" spans="1:8" s="264" customFormat="1" x14ac:dyDescent="0.2">
      <c r="A70" s="160"/>
      <c r="B70" s="143"/>
      <c r="C70" s="137"/>
      <c r="D70" s="141"/>
      <c r="E70" s="141"/>
      <c r="F70" s="143"/>
      <c r="G70" s="143"/>
      <c r="H70" s="143"/>
    </row>
    <row r="71" spans="1:8" x14ac:dyDescent="0.2">
      <c r="A71" s="160"/>
      <c r="B71" s="143"/>
      <c r="C71" s="137"/>
      <c r="D71" s="141"/>
      <c r="E71" s="141"/>
      <c r="F71" s="143"/>
      <c r="G71" s="143"/>
      <c r="H71" s="143"/>
    </row>
    <row r="72" spans="1:8" x14ac:dyDescent="0.2">
      <c r="A72" s="160"/>
      <c r="B72" s="143"/>
      <c r="C72" s="137"/>
      <c r="D72" s="141"/>
      <c r="E72" s="141"/>
      <c r="F72" s="143"/>
      <c r="G72" s="143"/>
      <c r="H72" s="143"/>
    </row>
    <row r="73" spans="1:8" x14ac:dyDescent="0.2">
      <c r="A73" s="160"/>
      <c r="B73" s="143"/>
      <c r="C73" s="137"/>
      <c r="D73" s="141"/>
      <c r="E73" s="141"/>
      <c r="F73" s="143"/>
      <c r="G73" s="143"/>
      <c r="H73" s="143"/>
    </row>
    <row r="74" spans="1:8" x14ac:dyDescent="0.2">
      <c r="A74" s="173"/>
      <c r="B74" s="173" t="s">
        <v>262</v>
      </c>
      <c r="C74" s="145">
        <f>SUM(C56:C73)</f>
        <v>-32472875.650000002</v>
      </c>
      <c r="D74" s="145">
        <f>SUM(D56:D73)</f>
        <v>-35244046.099999994</v>
      </c>
      <c r="E74" s="145">
        <f>SUM(E56:E73)</f>
        <v>-2771170.4500000007</v>
      </c>
      <c r="F74" s="145"/>
      <c r="G74" s="145"/>
      <c r="H74" s="145"/>
    </row>
    <row r="77" spans="1:8" x14ac:dyDescent="0.2">
      <c r="A77" s="10" t="s">
        <v>241</v>
      </c>
      <c r="B77" s="10"/>
      <c r="C77" s="53"/>
      <c r="D77" s="53"/>
      <c r="E77" s="53"/>
      <c r="G77" s="54" t="s">
        <v>74</v>
      </c>
    </row>
    <row r="78" spans="1:8" x14ac:dyDescent="0.2">
      <c r="A78" s="45"/>
      <c r="B78" s="45"/>
      <c r="C78" s="22"/>
      <c r="F78" s="243"/>
    </row>
    <row r="79" spans="1:8" ht="27.95" customHeight="1" x14ac:dyDescent="0.2">
      <c r="A79" s="15" t="s">
        <v>46</v>
      </c>
      <c r="B79" s="16" t="s">
        <v>47</v>
      </c>
      <c r="C79" s="58" t="s">
        <v>75</v>
      </c>
      <c r="D79" s="58" t="s">
        <v>76</v>
      </c>
      <c r="E79" s="58" t="s">
        <v>77</v>
      </c>
      <c r="F79" s="59" t="s">
        <v>78</v>
      </c>
      <c r="G79" s="59" t="s">
        <v>267</v>
      </c>
      <c r="H79" s="59" t="s">
        <v>268</v>
      </c>
    </row>
    <row r="80" spans="1:8" x14ac:dyDescent="0.2">
      <c r="A80" s="160"/>
      <c r="B80" s="143"/>
      <c r="C80" s="137"/>
      <c r="D80" s="141"/>
      <c r="E80" s="141"/>
      <c r="F80" s="143"/>
      <c r="G80" s="143"/>
      <c r="H80" s="143"/>
    </row>
    <row r="81" spans="1:8" x14ac:dyDescent="0.2">
      <c r="A81" s="160"/>
      <c r="B81" s="143"/>
      <c r="C81" s="137"/>
      <c r="D81" s="141"/>
      <c r="E81" s="141"/>
      <c r="F81" s="143"/>
      <c r="G81" s="143"/>
      <c r="H81" s="143"/>
    </row>
    <row r="82" spans="1:8" x14ac:dyDescent="0.2">
      <c r="A82" s="160"/>
      <c r="B82" s="143"/>
      <c r="C82" s="137"/>
      <c r="D82" s="141"/>
      <c r="E82" s="141"/>
      <c r="F82" s="143"/>
      <c r="G82" s="143"/>
      <c r="H82" s="143"/>
    </row>
    <row r="83" spans="1:8" x14ac:dyDescent="0.2">
      <c r="A83" s="160"/>
      <c r="B83" s="143"/>
      <c r="C83" s="137"/>
      <c r="D83" s="141"/>
      <c r="E83" s="141"/>
      <c r="F83" s="143"/>
      <c r="G83" s="143"/>
      <c r="H83" s="143"/>
    </row>
    <row r="84" spans="1:8" x14ac:dyDescent="0.2">
      <c r="A84" s="173"/>
      <c r="B84" s="173" t="s">
        <v>261</v>
      </c>
      <c r="C84" s="145">
        <f>SUM(C80:C83)</f>
        <v>0</v>
      </c>
      <c r="D84" s="145">
        <f>SUM(D80:D83)</f>
        <v>0</v>
      </c>
      <c r="E84" s="145">
        <f>SUM(E80:E83)</f>
        <v>0</v>
      </c>
      <c r="F84" s="145"/>
      <c r="G84" s="145"/>
      <c r="H84" s="145"/>
    </row>
  </sheetData>
  <dataValidations count="8">
    <dataValidation allowBlank="1" showInputMessage="1" showErrorMessage="1" prompt="Criterio para la aplicación de depreciación: anual, mensual, trimestral, etc." sqref="F7 F21 F79 F45 F55 F35"/>
    <dataValidation allowBlank="1" showInputMessage="1" showErrorMessage="1" prompt="Diferencia entre el saldo final y el inicial presentados." sqref="E7 E21 E35 E45 E55 E79"/>
    <dataValidation allowBlank="1" showInputMessage="1" showErrorMessage="1" prompt="Saldo al 31 de diciembre del año anterior a la cuenta pública que se presenta." sqref="C7 C21 C35 C45 C55 C79"/>
    <dataValidation allowBlank="1" showInputMessage="1" showErrorMessage="1" prompt="Corresponde al nombre o descripción de la cuenta de acuerdo al Plan de Cuentas emitido por el CONAC." sqref="B7 B21 B35 B45 B55 B79"/>
    <dataValidation allowBlank="1" showInputMessage="1" showErrorMessage="1" prompt="Importe final del periodo que corresponde la cuenta pública presentada (trimestral: 1er, 2do, 3ro. o 4to.)." sqref="D7 D21 D35 D45 D55 D79"/>
    <dataValidation allowBlank="1" showInputMessage="1" showErrorMessage="1" prompt="Indicar el método de depreciación." sqref="G35 G45 G55 G79"/>
    <dataValidation allowBlank="1" showInputMessage="1" showErrorMessage="1" prompt="Indicar la tasa de aplicación." sqref="H35 H45 H55 H79"/>
    <dataValidation allowBlank="1" showInputMessage="1" showErrorMessage="1" prompt="Corresponde al número de la cuenta de acuerdo al Plan de Cuentas emitido por el CONAC." sqref="A7 A21 A35 A45 A55 A79"/>
  </dataValidations>
  <pageMargins left="0.70866141732283472" right="0" top="0.74803149606299213" bottom="0.74803149606299213" header="0.31496062992125984" footer="0.31496062992125984"/>
  <pageSetup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19" sqref="A19:F19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ht="11.25" customHeight="1" x14ac:dyDescent="0.2">
      <c r="A1" s="3" t="s">
        <v>43</v>
      </c>
      <c r="B1" s="3"/>
      <c r="C1" s="4"/>
      <c r="D1" s="4"/>
      <c r="E1" s="4"/>
      <c r="F1" s="7"/>
    </row>
    <row r="2" spans="1:6" ht="11.25" customHeight="1" x14ac:dyDescent="0.2">
      <c r="A2" s="3" t="s">
        <v>223</v>
      </c>
      <c r="B2" s="3"/>
      <c r="C2" s="4"/>
      <c r="D2" s="4"/>
      <c r="E2" s="4"/>
    </row>
    <row r="3" spans="1:6" s="256" customFormat="1" ht="11.25" customHeight="1" x14ac:dyDescent="0.2">
      <c r="A3" s="3"/>
      <c r="B3" s="3"/>
      <c r="C3" s="4"/>
      <c r="D3" s="4"/>
      <c r="E3" s="4"/>
    </row>
    <row r="4" spans="1:6" ht="11.25" customHeight="1" x14ac:dyDescent="0.2"/>
    <row r="5" spans="1:6" ht="11.25" customHeight="1" x14ac:dyDescent="0.2">
      <c r="A5" s="62" t="s">
        <v>169</v>
      </c>
      <c r="B5" s="62"/>
      <c r="C5" s="63"/>
      <c r="D5" s="63"/>
      <c r="E5" s="63"/>
      <c r="F5" s="12" t="s">
        <v>80</v>
      </c>
    </row>
    <row r="6" spans="1:6" s="19" customFormat="1" x14ac:dyDescent="0.2">
      <c r="A6" s="64"/>
      <c r="B6" s="64"/>
      <c r="C6" s="63"/>
      <c r="D6" s="63"/>
      <c r="E6" s="63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58" t="s">
        <v>77</v>
      </c>
      <c r="F7" s="59" t="s">
        <v>78</v>
      </c>
    </row>
    <row r="8" spans="1:6" x14ac:dyDescent="0.2">
      <c r="A8" s="176" t="s">
        <v>618</v>
      </c>
      <c r="B8" s="176" t="s">
        <v>429</v>
      </c>
      <c r="C8" s="137">
        <v>2381568.52</v>
      </c>
      <c r="D8" s="179">
        <v>2396142.7599999998</v>
      </c>
      <c r="E8" s="179">
        <f>+C8-D8</f>
        <v>-14574.239999999758</v>
      </c>
      <c r="F8" s="142" t="s">
        <v>430</v>
      </c>
    </row>
    <row r="9" spans="1:6" x14ac:dyDescent="0.2">
      <c r="A9" s="176"/>
      <c r="B9" s="176"/>
      <c r="C9" s="137"/>
      <c r="D9" s="179"/>
      <c r="E9" s="179"/>
      <c r="F9" s="142"/>
    </row>
    <row r="10" spans="1:6" x14ac:dyDescent="0.2">
      <c r="A10" s="176"/>
      <c r="B10" s="176"/>
      <c r="C10" s="137"/>
      <c r="D10" s="179"/>
      <c r="E10" s="179"/>
      <c r="F10" s="142"/>
    </row>
    <row r="11" spans="1:6" x14ac:dyDescent="0.2">
      <c r="A11" s="176"/>
      <c r="B11" s="176"/>
      <c r="C11" s="137"/>
      <c r="D11" s="179"/>
      <c r="E11" s="179"/>
      <c r="F11" s="142"/>
    </row>
    <row r="12" spans="1:6" x14ac:dyDescent="0.2">
      <c r="A12" s="176"/>
      <c r="B12" s="176"/>
      <c r="C12" s="137"/>
      <c r="D12" s="179"/>
      <c r="E12" s="179"/>
      <c r="F12" s="142"/>
    </row>
    <row r="13" spans="1:6" x14ac:dyDescent="0.2">
      <c r="A13" s="173"/>
      <c r="B13" s="173" t="s">
        <v>263</v>
      </c>
      <c r="C13" s="145">
        <f>SUM(C8:C12)</f>
        <v>2381568.52</v>
      </c>
      <c r="D13" s="145">
        <f>SUM(D8:D12)</f>
        <v>2396142.7599999998</v>
      </c>
      <c r="E13" s="145">
        <f>SUM(E8:E12)</f>
        <v>-14574.239999999758</v>
      </c>
      <c r="F13" s="173"/>
    </row>
    <row r="14" spans="1:6" x14ac:dyDescent="0.2">
      <c r="A14" s="159"/>
      <c r="B14" s="159"/>
      <c r="C14" s="167"/>
      <c r="D14" s="167"/>
      <c r="E14" s="167"/>
      <c r="F14" s="159"/>
    </row>
    <row r="15" spans="1:6" x14ac:dyDescent="0.2">
      <c r="A15" s="159"/>
      <c r="B15" s="159"/>
      <c r="C15" s="167"/>
      <c r="D15" s="167"/>
      <c r="E15" s="167"/>
      <c r="F15" s="159"/>
    </row>
    <row r="16" spans="1:6" ht="11.25" customHeight="1" x14ac:dyDescent="0.2">
      <c r="A16" s="65" t="s">
        <v>242</v>
      </c>
      <c r="B16" s="66"/>
      <c r="C16" s="63"/>
      <c r="D16" s="63"/>
      <c r="E16" s="63"/>
      <c r="F16" s="12" t="s">
        <v>80</v>
      </c>
    </row>
    <row r="17" spans="1:6" x14ac:dyDescent="0.2">
      <c r="A17" s="67"/>
      <c r="B17" s="67"/>
      <c r="C17" s="68"/>
      <c r="D17" s="68"/>
      <c r="E17" s="68"/>
    </row>
    <row r="18" spans="1:6" ht="15" customHeight="1" x14ac:dyDescent="0.2">
      <c r="A18" s="15" t="s">
        <v>46</v>
      </c>
      <c r="B18" s="16" t="s">
        <v>47</v>
      </c>
      <c r="C18" s="58" t="s">
        <v>75</v>
      </c>
      <c r="D18" s="58" t="s">
        <v>76</v>
      </c>
      <c r="E18" s="58" t="s">
        <v>77</v>
      </c>
      <c r="F18" s="59" t="s">
        <v>78</v>
      </c>
    </row>
    <row r="19" spans="1:6" s="230" customFormat="1" ht="11.25" customHeight="1" x14ac:dyDescent="0.2">
      <c r="A19" s="160" t="s">
        <v>431</v>
      </c>
      <c r="B19" s="143" t="s">
        <v>432</v>
      </c>
      <c r="C19" s="137">
        <v>-400942.16</v>
      </c>
      <c r="D19" s="137">
        <v>-641088.88</v>
      </c>
      <c r="E19" s="141">
        <f>+D19-C19</f>
        <v>-240146.72000000003</v>
      </c>
      <c r="F19" s="142" t="s">
        <v>430</v>
      </c>
    </row>
    <row r="20" spans="1:6" s="256" customFormat="1" ht="11.25" customHeight="1" x14ac:dyDescent="0.2">
      <c r="A20" s="160"/>
      <c r="B20" s="176"/>
      <c r="C20" s="137"/>
      <c r="D20" s="137"/>
      <c r="E20" s="137"/>
      <c r="F20" s="142"/>
    </row>
    <row r="21" spans="1:6" x14ac:dyDescent="0.2">
      <c r="A21" s="160"/>
      <c r="B21" s="176"/>
      <c r="C21" s="137"/>
      <c r="D21" s="137"/>
      <c r="E21" s="137"/>
      <c r="F21" s="142"/>
    </row>
    <row r="22" spans="1:6" x14ac:dyDescent="0.2">
      <c r="A22" s="173"/>
      <c r="B22" s="173" t="s">
        <v>264</v>
      </c>
      <c r="C22" s="145">
        <f>SUM(C19:C21)</f>
        <v>-400942.16</v>
      </c>
      <c r="D22" s="145">
        <f>SUM(D19:D21)</f>
        <v>-641088.88</v>
      </c>
      <c r="E22" s="145">
        <f>SUM(E19:E21)</f>
        <v>-240146.72000000003</v>
      </c>
      <c r="F22" s="173"/>
    </row>
    <row r="23" spans="1:6" x14ac:dyDescent="0.2">
      <c r="A23" s="159"/>
      <c r="B23" s="159"/>
      <c r="C23" s="167"/>
      <c r="D23" s="167"/>
      <c r="E23" s="167"/>
      <c r="F23" s="159"/>
    </row>
    <row r="24" spans="1:6" x14ac:dyDescent="0.2">
      <c r="A24" s="159"/>
      <c r="B24" s="159"/>
      <c r="C24" s="167"/>
      <c r="D24" s="167"/>
      <c r="E24" s="167"/>
      <c r="F24" s="159"/>
    </row>
    <row r="25" spans="1:6" ht="11.25" customHeight="1" x14ac:dyDescent="0.2">
      <c r="A25" s="66" t="s">
        <v>177</v>
      </c>
      <c r="B25" s="159"/>
      <c r="C25" s="69"/>
      <c r="D25" s="69"/>
      <c r="E25" s="53"/>
      <c r="F25" s="54" t="s">
        <v>81</v>
      </c>
    </row>
    <row r="26" spans="1:6" x14ac:dyDescent="0.2">
      <c r="A26" s="45"/>
      <c r="B26" s="45"/>
      <c r="C26" s="22"/>
    </row>
    <row r="27" spans="1:6" ht="15" customHeight="1" x14ac:dyDescent="0.2">
      <c r="A27" s="15" t="s">
        <v>46</v>
      </c>
      <c r="B27" s="16" t="s">
        <v>47</v>
      </c>
      <c r="C27" s="58" t="s">
        <v>75</v>
      </c>
      <c r="D27" s="58" t="s">
        <v>76</v>
      </c>
      <c r="E27" s="58" t="s">
        <v>77</v>
      </c>
      <c r="F27" s="59" t="s">
        <v>78</v>
      </c>
    </row>
    <row r="28" spans="1:6" x14ac:dyDescent="0.2">
      <c r="A28" s="176"/>
      <c r="B28" s="176"/>
      <c r="C28" s="137"/>
      <c r="D28" s="179"/>
      <c r="E28" s="179"/>
      <c r="F28" s="142"/>
    </row>
    <row r="29" spans="1:6" x14ac:dyDescent="0.2">
      <c r="A29" s="176"/>
      <c r="B29" s="176"/>
      <c r="C29" s="137"/>
      <c r="D29" s="179"/>
      <c r="E29" s="179"/>
      <c r="F29" s="142"/>
    </row>
    <row r="30" spans="1:6" x14ac:dyDescent="0.2">
      <c r="A30" s="176"/>
      <c r="B30" s="176"/>
      <c r="C30" s="137"/>
      <c r="D30" s="179"/>
      <c r="E30" s="179"/>
      <c r="F30" s="142"/>
    </row>
    <row r="31" spans="1:6" x14ac:dyDescent="0.2">
      <c r="A31" s="176"/>
      <c r="B31" s="176"/>
      <c r="C31" s="137"/>
      <c r="D31" s="179"/>
      <c r="E31" s="179"/>
      <c r="F31" s="142"/>
    </row>
    <row r="32" spans="1:6" x14ac:dyDescent="0.2">
      <c r="A32" s="176"/>
      <c r="B32" s="176"/>
      <c r="C32" s="137"/>
      <c r="D32" s="179"/>
      <c r="E32" s="179"/>
      <c r="F32" s="142"/>
    </row>
    <row r="33" spans="1:6" x14ac:dyDescent="0.2">
      <c r="A33" s="176"/>
      <c r="B33" s="176"/>
      <c r="C33" s="137"/>
      <c r="D33" s="179"/>
      <c r="E33" s="179"/>
      <c r="F33" s="142"/>
    </row>
    <row r="34" spans="1:6" x14ac:dyDescent="0.2">
      <c r="A34" s="180"/>
      <c r="B34" s="180" t="s">
        <v>265</v>
      </c>
      <c r="C34" s="181">
        <f>SUM(C28:C33)</f>
        <v>0</v>
      </c>
      <c r="D34" s="181">
        <f>SUM(D28:D33)</f>
        <v>0</v>
      </c>
      <c r="E34" s="181">
        <f>SUM(E28:E33)</f>
        <v>0</v>
      </c>
      <c r="F34" s="181"/>
    </row>
    <row r="35" spans="1:6" x14ac:dyDescent="0.2">
      <c r="A35" s="152"/>
      <c r="B35" s="153"/>
      <c r="C35" s="154"/>
      <c r="D35" s="154"/>
      <c r="E35" s="154"/>
      <c r="F35" s="153"/>
    </row>
  </sheetData>
  <dataValidations count="6">
    <dataValidation allowBlank="1" showInputMessage="1" showErrorMessage="1" prompt="Corresponde al nombre o descripción de la cuenta de acuerdo al Plan de Cuentas emitido por el CONAC." sqref="B7 B27 B18"/>
    <dataValidation allowBlank="1" showInputMessage="1" showErrorMessage="1" prompt="Saldo al 31 de diciembre del año anterior a la cuenta pública que se presenta." sqref="C7 C27 C18"/>
    <dataValidation allowBlank="1" showInputMessage="1" showErrorMessage="1" prompt="Diferencia entre el saldo final y el inicial presentados." sqref="E7 E27 E18"/>
    <dataValidation allowBlank="1" showInputMessage="1" showErrorMessage="1" prompt="Indicar el medio como se está amortizando el intangible, por tiempo, por uso." sqref="F7 F27 F18"/>
    <dataValidation allowBlank="1" showInputMessage="1" showErrorMessage="1" prompt="Importe final del periodo que corresponde la cuenta pública presentada (trimestral: 1er, 2do, 3ro. o 4to.)." sqref="D27 D18 D7"/>
    <dataValidation allowBlank="1" showInputMessage="1" showErrorMessage="1" prompt="Corresponde al número de la cuenta de acuerdo al Plan de Cuentas emitido por el CONAC." sqref="A7 A18 A2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zoomScaleNormal="100" zoomScaleSheetLayoutView="100" workbookViewId="0">
      <selection activeCell="B9" sqref="B9"/>
    </sheetView>
  </sheetViews>
  <sheetFormatPr baseColWidth="10" defaultRowHeight="11.25" x14ac:dyDescent="0.2"/>
  <cols>
    <col min="1" max="1" width="20.7109375" style="70" customWidth="1"/>
    <col min="2" max="7" width="11.42578125" style="70"/>
    <col min="8" max="8" width="17.7109375" style="70" customWidth="1"/>
    <col min="9" max="16384" width="11.42578125" style="70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7"/>
    </row>
    <row r="2" spans="1:17" x14ac:dyDescent="0.2">
      <c r="A2" s="3" t="s">
        <v>223</v>
      </c>
      <c r="B2" s="3"/>
      <c r="C2" s="3"/>
      <c r="D2" s="3"/>
      <c r="E2" s="3"/>
      <c r="F2" s="3"/>
      <c r="G2" s="3"/>
      <c r="H2" s="8"/>
    </row>
    <row r="3" spans="1:17" x14ac:dyDescent="0.2">
      <c r="A3" s="3"/>
      <c r="B3" s="3"/>
      <c r="C3" s="3"/>
      <c r="D3" s="3"/>
      <c r="E3" s="3"/>
      <c r="F3" s="3"/>
      <c r="G3" s="3"/>
      <c r="H3" s="8"/>
    </row>
    <row r="4" spans="1:17" ht="11.25" customHeight="1" x14ac:dyDescent="0.2">
      <c r="A4" s="8"/>
      <c r="B4" s="8"/>
      <c r="C4" s="8"/>
      <c r="D4" s="8"/>
      <c r="E4" s="8"/>
      <c r="F4" s="8"/>
      <c r="G4" s="3"/>
      <c r="H4" s="247"/>
    </row>
    <row r="5" spans="1:17" ht="11.25" customHeight="1" x14ac:dyDescent="0.2">
      <c r="A5" s="71" t="s">
        <v>83</v>
      </c>
      <c r="B5" s="72"/>
      <c r="C5" s="247"/>
      <c r="D5" s="247"/>
      <c r="E5" s="64"/>
      <c r="F5" s="64"/>
      <c r="G5" s="64"/>
      <c r="H5" s="246" t="s">
        <v>82</v>
      </c>
    </row>
    <row r="6" spans="1:17" x14ac:dyDescent="0.2">
      <c r="J6" s="370"/>
      <c r="K6" s="370"/>
      <c r="L6" s="370"/>
      <c r="M6" s="370"/>
      <c r="N6" s="370"/>
      <c r="O6" s="370"/>
      <c r="P6" s="370"/>
      <c r="Q6" s="370"/>
    </row>
    <row r="7" spans="1:17" x14ac:dyDescent="0.2">
      <c r="A7" s="3" t="s">
        <v>84</v>
      </c>
    </row>
    <row r="8" spans="1:17" ht="52.5" customHeight="1" x14ac:dyDescent="0.2">
      <c r="A8" s="371" t="s">
        <v>85</v>
      </c>
      <c r="B8" s="371"/>
      <c r="C8" s="371"/>
      <c r="D8" s="371"/>
      <c r="E8" s="371"/>
      <c r="F8" s="371"/>
      <c r="G8" s="371"/>
      <c r="H8" s="371"/>
    </row>
    <row r="9" spans="1:17" x14ac:dyDescent="0.2">
      <c r="B9" s="70" t="s">
        <v>579</v>
      </c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C8" sqref="C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4" width="17.7109375" style="8" customWidth="1"/>
    <col min="5" max="16384" width="11.42578125" style="8"/>
  </cols>
  <sheetData>
    <row r="1" spans="1:4" x14ac:dyDescent="0.2">
      <c r="A1" s="73" t="s">
        <v>43</v>
      </c>
      <c r="B1" s="73"/>
      <c r="C1" s="6"/>
      <c r="D1" s="7"/>
    </row>
    <row r="2" spans="1:4" x14ac:dyDescent="0.2">
      <c r="A2" s="73" t="s">
        <v>223</v>
      </c>
      <c r="B2" s="73"/>
      <c r="C2" s="6"/>
    </row>
    <row r="3" spans="1:4" x14ac:dyDescent="0.2">
      <c r="A3" s="42"/>
      <c r="B3" s="42"/>
      <c r="C3" s="74"/>
      <c r="D3" s="42"/>
    </row>
    <row r="4" spans="1:4" x14ac:dyDescent="0.2">
      <c r="A4" s="42"/>
      <c r="B4" s="42"/>
      <c r="C4" s="74"/>
      <c r="D4" s="42"/>
    </row>
    <row r="5" spans="1:4" s="35" customFormat="1" ht="11.25" customHeight="1" x14ac:dyDescent="0.25">
      <c r="A5" s="62" t="s">
        <v>269</v>
      </c>
      <c r="B5" s="263"/>
      <c r="C5" s="75"/>
      <c r="D5" s="76" t="s">
        <v>86</v>
      </c>
    </row>
    <row r="6" spans="1:4" x14ac:dyDescent="0.2">
      <c r="A6" s="77"/>
      <c r="B6" s="77"/>
      <c r="C6" s="78"/>
      <c r="D6" s="77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52" t="s">
        <v>59</v>
      </c>
    </row>
    <row r="8" spans="1:4" ht="33.75" x14ac:dyDescent="0.2">
      <c r="A8" s="177" t="s">
        <v>433</v>
      </c>
      <c r="B8" s="177" t="s">
        <v>434</v>
      </c>
      <c r="C8" s="167">
        <v>350000</v>
      </c>
      <c r="D8" s="319" t="s">
        <v>435</v>
      </c>
    </row>
    <row r="9" spans="1:4" x14ac:dyDescent="0.2">
      <c r="A9" s="177"/>
      <c r="B9" s="177"/>
      <c r="C9" s="183"/>
      <c r="D9" s="182"/>
    </row>
    <row r="10" spans="1:4" x14ac:dyDescent="0.2">
      <c r="A10" s="177"/>
      <c r="B10" s="177"/>
      <c r="C10" s="183"/>
      <c r="D10" s="184"/>
    </row>
    <row r="11" spans="1:4" x14ac:dyDescent="0.2">
      <c r="A11" s="157"/>
      <c r="B11" s="157" t="s">
        <v>270</v>
      </c>
      <c r="C11" s="149">
        <f>SUM(C8:C10)</f>
        <v>350000</v>
      </c>
      <c r="D11" s="185"/>
    </row>
    <row r="14" spans="1:4" ht="11.25" customHeight="1" x14ac:dyDescent="0.2">
      <c r="A14" s="62" t="s">
        <v>170</v>
      </c>
      <c r="B14" s="263"/>
      <c r="C14" s="75"/>
      <c r="D14" s="76" t="s">
        <v>86</v>
      </c>
    </row>
    <row r="15" spans="1:4" x14ac:dyDescent="0.2">
      <c r="A15" s="77"/>
      <c r="B15" s="77"/>
      <c r="C15" s="78"/>
      <c r="D15" s="77"/>
    </row>
    <row r="16" spans="1:4" ht="15" customHeight="1" x14ac:dyDescent="0.2">
      <c r="A16" s="15" t="s">
        <v>46</v>
      </c>
      <c r="B16" s="16" t="s">
        <v>47</v>
      </c>
      <c r="C16" s="17" t="s">
        <v>48</v>
      </c>
      <c r="D16" s="52" t="s">
        <v>59</v>
      </c>
    </row>
    <row r="17" spans="1:4" x14ac:dyDescent="0.2">
      <c r="A17" s="177"/>
      <c r="B17" s="177"/>
      <c r="C17" s="167"/>
      <c r="D17" s="182"/>
    </row>
    <row r="18" spans="1:4" x14ac:dyDescent="0.2">
      <c r="A18" s="177"/>
      <c r="B18" s="177"/>
      <c r="C18" s="183"/>
      <c r="D18" s="182"/>
    </row>
    <row r="19" spans="1:4" x14ac:dyDescent="0.2">
      <c r="A19" s="177"/>
      <c r="B19" s="177"/>
      <c r="C19" s="183"/>
      <c r="D19" s="184"/>
    </row>
    <row r="20" spans="1:4" x14ac:dyDescent="0.2">
      <c r="A20" s="157"/>
      <c r="B20" s="157" t="s">
        <v>266</v>
      </c>
      <c r="C20" s="149">
        <f>SUM(C17:C19)</f>
        <v>0</v>
      </c>
      <c r="D20" s="185"/>
    </row>
  </sheetData>
  <dataValidations count="4">
    <dataValidation allowBlank="1" showInputMessage="1" showErrorMessage="1" prompt="Características cualitativas significativas que les impacten financieramente." sqref="D7 D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Saldo final del periodo que corresponde la cuenta pública presentada (trimestral: 1er, 2do, 3ro. o 4to.)." sqref="C7 C16"/>
    <dataValidation allowBlank="1" showInputMessage="1" showErrorMessage="1" prompt="Corresponde al número de la cuenta de acuerdo al Plan de Cuentas emitido por el CONAC." sqref="A7 A16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opLeftCell="A45" zoomScaleNormal="100" zoomScaleSheetLayoutView="100" workbookViewId="0">
      <selection activeCell="A32" sqref="A32:H64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7" width="17.7109375" style="9" customWidth="1"/>
    <col min="8" max="8" width="17.7109375" style="8" customWidth="1"/>
    <col min="9" max="16384" width="13.7109375" style="8"/>
  </cols>
  <sheetData>
    <row r="1" spans="1:8" ht="11.25" customHeight="1" x14ac:dyDescent="0.2">
      <c r="A1" s="3" t="s">
        <v>43</v>
      </c>
      <c r="B1" s="3"/>
      <c r="C1" s="4"/>
      <c r="D1" s="4"/>
      <c r="E1" s="4"/>
      <c r="F1" s="4"/>
      <c r="G1" s="4"/>
      <c r="H1" s="7"/>
    </row>
    <row r="2" spans="1:8" x14ac:dyDescent="0.2">
      <c r="A2" s="3" t="s">
        <v>223</v>
      </c>
      <c r="B2" s="3"/>
      <c r="C2" s="4"/>
      <c r="D2" s="4"/>
      <c r="E2" s="4"/>
      <c r="F2" s="4"/>
      <c r="G2" s="4"/>
      <c r="H2" s="9"/>
    </row>
    <row r="3" spans="1:8" x14ac:dyDescent="0.2">
      <c r="H3" s="9"/>
    </row>
    <row r="4" spans="1:8" x14ac:dyDescent="0.2">
      <c r="H4" s="9"/>
    </row>
    <row r="5" spans="1:8" ht="11.25" customHeight="1" x14ac:dyDescent="0.2">
      <c r="A5" s="10" t="s">
        <v>271</v>
      </c>
      <c r="B5" s="12"/>
      <c r="C5" s="80"/>
      <c r="D5" s="80"/>
      <c r="E5" s="80"/>
      <c r="F5" s="80"/>
      <c r="G5" s="80"/>
      <c r="H5" s="81" t="s">
        <v>87</v>
      </c>
    </row>
    <row r="6" spans="1:8" x14ac:dyDescent="0.2">
      <c r="A6" s="262"/>
      <c r="B6" s="264"/>
    </row>
    <row r="7" spans="1:8" ht="15" customHeight="1" x14ac:dyDescent="0.2">
      <c r="A7" s="15" t="s">
        <v>46</v>
      </c>
      <c r="B7" s="16" t="s">
        <v>47</v>
      </c>
      <c r="C7" s="40" t="s">
        <v>48</v>
      </c>
      <c r="D7" s="40" t="s">
        <v>55</v>
      </c>
      <c r="E7" s="40" t="s">
        <v>56</v>
      </c>
      <c r="F7" s="40" t="s">
        <v>57</v>
      </c>
      <c r="G7" s="41" t="s">
        <v>58</v>
      </c>
      <c r="H7" s="16" t="s">
        <v>59</v>
      </c>
    </row>
    <row r="8" spans="1:8" ht="33.75" x14ac:dyDescent="0.2">
      <c r="A8" s="160" t="s">
        <v>667</v>
      </c>
      <c r="B8" s="160" t="s">
        <v>668</v>
      </c>
      <c r="C8" s="137">
        <v>6121.32</v>
      </c>
      <c r="D8" s="137">
        <v>6121.32</v>
      </c>
      <c r="E8" s="137"/>
      <c r="F8" s="137"/>
      <c r="G8" s="137"/>
      <c r="H8" s="186" t="s">
        <v>436</v>
      </c>
    </row>
    <row r="9" spans="1:8" ht="33.75" x14ac:dyDescent="0.2">
      <c r="A9" s="160" t="s">
        <v>437</v>
      </c>
      <c r="B9" s="160" t="s">
        <v>438</v>
      </c>
      <c r="C9" s="137">
        <v>55146.400000000001</v>
      </c>
      <c r="D9" s="137">
        <v>55146.400000000001</v>
      </c>
      <c r="E9" s="137"/>
      <c r="F9" s="137"/>
      <c r="G9" s="137"/>
      <c r="H9" s="186" t="s">
        <v>436</v>
      </c>
    </row>
    <row r="10" spans="1:8" ht="33.75" x14ac:dyDescent="0.2">
      <c r="A10" s="160" t="s">
        <v>669</v>
      </c>
      <c r="B10" s="160" t="s">
        <v>670</v>
      </c>
      <c r="C10" s="137">
        <v>589236.56000000006</v>
      </c>
      <c r="D10" s="137">
        <v>589236.56000000006</v>
      </c>
      <c r="E10" s="137"/>
      <c r="F10" s="137"/>
      <c r="G10" s="137"/>
      <c r="H10" s="186" t="s">
        <v>436</v>
      </c>
    </row>
    <row r="11" spans="1:8" ht="33.75" x14ac:dyDescent="0.2">
      <c r="A11" s="160" t="s">
        <v>594</v>
      </c>
      <c r="B11" s="160" t="s">
        <v>595</v>
      </c>
      <c r="C11" s="137">
        <v>37837.86</v>
      </c>
      <c r="D11" s="137">
        <v>37837.86</v>
      </c>
      <c r="E11" s="137"/>
      <c r="F11" s="137"/>
      <c r="G11" s="137"/>
      <c r="H11" s="186" t="s">
        <v>436</v>
      </c>
    </row>
    <row r="12" spans="1:8" s="264" customFormat="1" ht="33.75" x14ac:dyDescent="0.2">
      <c r="A12" s="160" t="s">
        <v>441</v>
      </c>
      <c r="B12" s="160" t="s">
        <v>442</v>
      </c>
      <c r="C12" s="137">
        <v>3832.71</v>
      </c>
      <c r="D12" s="137">
        <v>3832.71</v>
      </c>
      <c r="E12" s="137"/>
      <c r="F12" s="137"/>
      <c r="G12" s="137"/>
      <c r="H12" s="186" t="s">
        <v>436</v>
      </c>
    </row>
    <row r="13" spans="1:8" s="264" customFormat="1" ht="33.75" x14ac:dyDescent="0.2">
      <c r="A13" s="160" t="s">
        <v>671</v>
      </c>
      <c r="B13" s="160" t="s">
        <v>672</v>
      </c>
      <c r="C13" s="137">
        <v>6983.2</v>
      </c>
      <c r="D13" s="137">
        <v>6983.2</v>
      </c>
      <c r="E13" s="137"/>
      <c r="F13" s="137"/>
      <c r="G13" s="137"/>
      <c r="H13" s="186" t="s">
        <v>436</v>
      </c>
    </row>
    <row r="14" spans="1:8" s="264" customFormat="1" ht="33.75" x14ac:dyDescent="0.2">
      <c r="A14" s="160" t="s">
        <v>439</v>
      </c>
      <c r="B14" s="160" t="s">
        <v>440</v>
      </c>
      <c r="C14" s="137">
        <v>34529.269999999997</v>
      </c>
      <c r="D14" s="137">
        <v>34529.269999999997</v>
      </c>
      <c r="E14" s="137"/>
      <c r="F14" s="137"/>
      <c r="G14" s="137"/>
      <c r="H14" s="186" t="s">
        <v>436</v>
      </c>
    </row>
    <row r="15" spans="1:8" s="264" customFormat="1" ht="33.75" x14ac:dyDescent="0.2">
      <c r="A15" s="160" t="s">
        <v>619</v>
      </c>
      <c r="B15" s="160" t="s">
        <v>620</v>
      </c>
      <c r="C15" s="137">
        <v>12296</v>
      </c>
      <c r="D15" s="137">
        <v>12296</v>
      </c>
      <c r="E15" s="137"/>
      <c r="F15" s="137"/>
      <c r="G15" s="137"/>
      <c r="H15" s="186" t="s">
        <v>436</v>
      </c>
    </row>
    <row r="16" spans="1:8" s="264" customFormat="1" ht="33.75" x14ac:dyDescent="0.2">
      <c r="A16" s="160" t="s">
        <v>673</v>
      </c>
      <c r="B16" s="160" t="s">
        <v>674</v>
      </c>
      <c r="C16" s="137">
        <v>6164.24</v>
      </c>
      <c r="D16" s="137">
        <v>6164.24</v>
      </c>
      <c r="E16" s="137"/>
      <c r="F16" s="137"/>
      <c r="G16" s="137"/>
      <c r="H16" s="186" t="s">
        <v>436</v>
      </c>
    </row>
    <row r="17" spans="1:8" s="264" customFormat="1" ht="33.75" x14ac:dyDescent="0.2">
      <c r="A17" s="160" t="s">
        <v>675</v>
      </c>
      <c r="B17" s="160" t="s">
        <v>676</v>
      </c>
      <c r="C17" s="137">
        <v>2207178.2599999998</v>
      </c>
      <c r="D17" s="137">
        <v>2207178.2599999998</v>
      </c>
      <c r="E17" s="137"/>
      <c r="F17" s="137"/>
      <c r="G17" s="137"/>
      <c r="H17" s="186" t="s">
        <v>436</v>
      </c>
    </row>
    <row r="18" spans="1:8" s="264" customFormat="1" ht="33.75" x14ac:dyDescent="0.2">
      <c r="A18" s="160" t="s">
        <v>677</v>
      </c>
      <c r="B18" s="160" t="s">
        <v>678</v>
      </c>
      <c r="C18" s="137">
        <v>16664</v>
      </c>
      <c r="D18" s="137">
        <v>16664</v>
      </c>
      <c r="E18" s="137"/>
      <c r="F18" s="137"/>
      <c r="G18" s="137"/>
      <c r="H18" s="186" t="s">
        <v>436</v>
      </c>
    </row>
    <row r="19" spans="1:8" s="264" customFormat="1" ht="33.75" x14ac:dyDescent="0.2">
      <c r="A19" s="160" t="s">
        <v>443</v>
      </c>
      <c r="B19" s="160" t="s">
        <v>444</v>
      </c>
      <c r="C19" s="137">
        <v>6832.93</v>
      </c>
      <c r="D19" s="137">
        <v>6832.93</v>
      </c>
      <c r="E19" s="137"/>
      <c r="F19" s="137"/>
      <c r="G19" s="137"/>
      <c r="H19" s="186" t="s">
        <v>436</v>
      </c>
    </row>
    <row r="20" spans="1:8" s="264" customFormat="1" ht="33.75" x14ac:dyDescent="0.2">
      <c r="A20" s="160" t="s">
        <v>621</v>
      </c>
      <c r="B20" s="160" t="s">
        <v>622</v>
      </c>
      <c r="C20" s="137">
        <v>10843.71</v>
      </c>
      <c r="D20" s="137">
        <v>10843.71</v>
      </c>
      <c r="E20" s="137"/>
      <c r="F20" s="137"/>
      <c r="G20" s="137"/>
      <c r="H20" s="186" t="s">
        <v>436</v>
      </c>
    </row>
    <row r="21" spans="1:8" s="264" customFormat="1" ht="33.75" x14ac:dyDescent="0.2">
      <c r="A21" s="160" t="s">
        <v>445</v>
      </c>
      <c r="B21" s="160" t="s">
        <v>446</v>
      </c>
      <c r="C21" s="137">
        <v>5195.13</v>
      </c>
      <c r="D21" s="137">
        <v>5195.13</v>
      </c>
      <c r="E21" s="137"/>
      <c r="F21" s="137"/>
      <c r="G21" s="137"/>
      <c r="H21" s="186" t="s">
        <v>436</v>
      </c>
    </row>
    <row r="22" spans="1:8" s="264" customFormat="1" ht="33.75" x14ac:dyDescent="0.2">
      <c r="A22" s="160" t="s">
        <v>447</v>
      </c>
      <c r="B22" s="160" t="s">
        <v>448</v>
      </c>
      <c r="C22" s="137">
        <v>519.61</v>
      </c>
      <c r="D22" s="137">
        <v>519.61</v>
      </c>
      <c r="E22" s="137"/>
      <c r="F22" s="137"/>
      <c r="G22" s="137"/>
      <c r="H22" s="186" t="s">
        <v>436</v>
      </c>
    </row>
    <row r="23" spans="1:8" s="264" customFormat="1" ht="33.75" x14ac:dyDescent="0.2">
      <c r="A23" s="160" t="s">
        <v>623</v>
      </c>
      <c r="B23" s="160" t="s">
        <v>624</v>
      </c>
      <c r="C23" s="137">
        <v>0.01</v>
      </c>
      <c r="D23" s="137">
        <v>0.01</v>
      </c>
      <c r="E23" s="137"/>
      <c r="F23" s="137"/>
      <c r="G23" s="137"/>
      <c r="H23" s="186" t="s">
        <v>436</v>
      </c>
    </row>
    <row r="24" spans="1:8" s="264" customFormat="1" ht="33.75" x14ac:dyDescent="0.2">
      <c r="A24" s="160" t="s">
        <v>625</v>
      </c>
      <c r="B24" s="160" t="s">
        <v>626</v>
      </c>
      <c r="C24" s="137">
        <v>-0.01</v>
      </c>
      <c r="D24" s="137">
        <v>-0.01</v>
      </c>
      <c r="E24" s="137"/>
      <c r="F24" s="137"/>
      <c r="G24" s="137"/>
      <c r="H24" s="186" t="s">
        <v>436</v>
      </c>
    </row>
    <row r="25" spans="1:8" s="264" customFormat="1" ht="33.75" x14ac:dyDescent="0.2">
      <c r="A25" s="160" t="s">
        <v>449</v>
      </c>
      <c r="B25" s="160" t="s">
        <v>450</v>
      </c>
      <c r="C25" s="137">
        <v>65896.789999999994</v>
      </c>
      <c r="D25" s="137">
        <v>65896.789999999994</v>
      </c>
      <c r="E25" s="137"/>
      <c r="F25" s="137"/>
      <c r="G25" s="137"/>
      <c r="H25" s="186" t="s">
        <v>436</v>
      </c>
    </row>
    <row r="26" spans="1:8" s="264" customFormat="1" ht="33.75" x14ac:dyDescent="0.2">
      <c r="A26" s="160" t="s">
        <v>451</v>
      </c>
      <c r="B26" s="160" t="s">
        <v>627</v>
      </c>
      <c r="C26" s="137">
        <v>363379</v>
      </c>
      <c r="D26" s="137">
        <v>363379</v>
      </c>
      <c r="E26" s="137"/>
      <c r="F26" s="137"/>
      <c r="G26" s="137"/>
      <c r="H26" s="186" t="s">
        <v>436</v>
      </c>
    </row>
    <row r="27" spans="1:8" s="264" customFormat="1" ht="33.75" x14ac:dyDescent="0.2">
      <c r="A27" s="160" t="s">
        <v>452</v>
      </c>
      <c r="B27" s="160" t="s">
        <v>453</v>
      </c>
      <c r="C27" s="137">
        <v>9967.2999999999993</v>
      </c>
      <c r="D27" s="137">
        <v>9967.2999999999993</v>
      </c>
      <c r="E27" s="137"/>
      <c r="F27" s="137"/>
      <c r="G27" s="137"/>
      <c r="H27" s="186" t="s">
        <v>436</v>
      </c>
    </row>
    <row r="28" spans="1:8" s="264" customFormat="1" ht="33.75" x14ac:dyDescent="0.2">
      <c r="A28" s="160" t="s">
        <v>628</v>
      </c>
      <c r="B28" s="160" t="s">
        <v>629</v>
      </c>
      <c r="C28" s="137">
        <v>43966.32</v>
      </c>
      <c r="D28" s="137">
        <v>43966.32</v>
      </c>
      <c r="E28" s="137"/>
      <c r="F28" s="137"/>
      <c r="G28" s="137"/>
      <c r="H28" s="186" t="s">
        <v>436</v>
      </c>
    </row>
    <row r="29" spans="1:8" s="264" customFormat="1" ht="33.75" x14ac:dyDescent="0.2">
      <c r="A29" s="160" t="s">
        <v>679</v>
      </c>
      <c r="B29" s="160" t="s">
        <v>680</v>
      </c>
      <c r="C29" s="137">
        <v>8921</v>
      </c>
      <c r="D29" s="137">
        <v>8921</v>
      </c>
      <c r="E29" s="137"/>
      <c r="F29" s="137"/>
      <c r="G29" s="137"/>
      <c r="H29" s="186" t="s">
        <v>436</v>
      </c>
    </row>
    <row r="30" spans="1:8" s="264" customFormat="1" ht="33.75" x14ac:dyDescent="0.2">
      <c r="A30" s="160" t="s">
        <v>630</v>
      </c>
      <c r="B30" s="160" t="s">
        <v>631</v>
      </c>
      <c r="C30" s="137">
        <v>22520.82</v>
      </c>
      <c r="D30" s="137">
        <v>22520.82</v>
      </c>
      <c r="E30" s="137"/>
      <c r="F30" s="137"/>
      <c r="G30" s="137"/>
      <c r="H30" s="186" t="s">
        <v>436</v>
      </c>
    </row>
    <row r="31" spans="1:8" s="264" customFormat="1" ht="33.75" x14ac:dyDescent="0.2">
      <c r="A31" s="160" t="s">
        <v>681</v>
      </c>
      <c r="B31" s="160" t="s">
        <v>682</v>
      </c>
      <c r="C31" s="137">
        <v>3039.2</v>
      </c>
      <c r="D31" s="137">
        <v>3039.2</v>
      </c>
      <c r="E31" s="137"/>
      <c r="F31" s="137"/>
      <c r="G31" s="137"/>
      <c r="H31" s="186" t="s">
        <v>436</v>
      </c>
    </row>
    <row r="32" spans="1:8" s="264" customFormat="1" x14ac:dyDescent="0.2">
      <c r="A32" s="325"/>
      <c r="B32" s="325"/>
      <c r="C32" s="325"/>
      <c r="D32" s="137"/>
      <c r="E32" s="137"/>
      <c r="F32" s="137"/>
      <c r="G32" s="137"/>
      <c r="H32" s="186"/>
    </row>
    <row r="33" spans="1:8" s="264" customFormat="1" x14ac:dyDescent="0.2">
      <c r="A33" s="325"/>
      <c r="B33" s="325"/>
      <c r="C33" s="325"/>
      <c r="D33" s="137"/>
      <c r="E33" s="137"/>
      <c r="F33" s="137"/>
      <c r="G33" s="137"/>
      <c r="H33" s="186"/>
    </row>
    <row r="34" spans="1:8" s="264" customFormat="1" x14ac:dyDescent="0.2">
      <c r="A34" s="325"/>
      <c r="B34" s="325"/>
      <c r="C34" s="325"/>
      <c r="D34" s="137"/>
      <c r="E34" s="137"/>
      <c r="F34" s="137"/>
      <c r="G34" s="137"/>
      <c r="H34" s="186"/>
    </row>
    <row r="35" spans="1:8" s="264" customFormat="1" x14ac:dyDescent="0.2">
      <c r="A35" s="325"/>
      <c r="B35" s="325"/>
      <c r="C35" s="325"/>
      <c r="D35" s="137"/>
      <c r="E35" s="137"/>
      <c r="F35" s="137"/>
      <c r="G35" s="137"/>
      <c r="H35" s="186"/>
    </row>
    <row r="36" spans="1:8" s="264" customFormat="1" x14ac:dyDescent="0.2">
      <c r="A36" s="325"/>
      <c r="B36" s="325"/>
      <c r="C36" s="325"/>
      <c r="D36" s="137"/>
      <c r="E36" s="137"/>
      <c r="F36" s="137"/>
      <c r="G36" s="137"/>
      <c r="H36" s="186"/>
    </row>
    <row r="37" spans="1:8" s="264" customFormat="1" x14ac:dyDescent="0.2">
      <c r="A37" s="325"/>
      <c r="B37" s="325"/>
      <c r="C37" s="325"/>
      <c r="D37" s="137"/>
      <c r="E37" s="137"/>
      <c r="F37" s="137"/>
      <c r="G37" s="137"/>
      <c r="H37" s="186"/>
    </row>
    <row r="38" spans="1:8" s="264" customFormat="1" x14ac:dyDescent="0.2">
      <c r="A38" s="325"/>
      <c r="B38" s="325"/>
      <c r="C38" s="325"/>
      <c r="D38" s="137"/>
      <c r="E38" s="137"/>
      <c r="F38" s="137"/>
      <c r="G38" s="137"/>
      <c r="H38" s="186"/>
    </row>
    <row r="39" spans="1:8" s="264" customFormat="1" x14ac:dyDescent="0.2">
      <c r="A39" s="325"/>
      <c r="B39" s="325"/>
      <c r="C39" s="325"/>
      <c r="D39" s="137"/>
      <c r="E39" s="137"/>
      <c r="F39" s="137"/>
      <c r="G39" s="137"/>
      <c r="H39" s="186"/>
    </row>
    <row r="40" spans="1:8" s="264" customFormat="1" x14ac:dyDescent="0.2">
      <c r="A40" s="325"/>
      <c r="B40" s="325"/>
      <c r="C40" s="325"/>
      <c r="D40" s="137"/>
      <c r="E40" s="137"/>
      <c r="F40" s="137"/>
      <c r="G40" s="137"/>
      <c r="H40" s="186"/>
    </row>
    <row r="41" spans="1:8" s="264" customFormat="1" x14ac:dyDescent="0.2">
      <c r="A41" s="325"/>
      <c r="B41" s="325"/>
      <c r="C41" s="325"/>
      <c r="D41" s="137"/>
      <c r="E41" s="137"/>
      <c r="F41" s="137"/>
      <c r="G41" s="137"/>
      <c r="H41" s="186"/>
    </row>
    <row r="42" spans="1:8" s="264" customFormat="1" x14ac:dyDescent="0.2">
      <c r="A42" s="325"/>
      <c r="B42" s="325"/>
      <c r="C42" s="325"/>
      <c r="D42" s="137"/>
      <c r="E42" s="137"/>
      <c r="F42" s="137"/>
      <c r="G42" s="137"/>
      <c r="H42" s="186"/>
    </row>
    <row r="43" spans="1:8" s="264" customFormat="1" x14ac:dyDescent="0.2">
      <c r="A43" s="325"/>
      <c r="B43" s="325"/>
      <c r="C43" s="325"/>
      <c r="D43" s="137"/>
      <c r="E43" s="137"/>
      <c r="F43" s="137"/>
      <c r="G43" s="137"/>
      <c r="H43" s="186"/>
    </row>
    <row r="44" spans="1:8" s="264" customFormat="1" x14ac:dyDescent="0.2">
      <c r="A44" s="325"/>
      <c r="B44" s="325"/>
      <c r="C44" s="325"/>
      <c r="D44" s="137"/>
      <c r="E44" s="137"/>
      <c r="F44" s="137"/>
      <c r="G44" s="137"/>
      <c r="H44" s="186"/>
    </row>
    <row r="45" spans="1:8" s="264" customFormat="1" x14ac:dyDescent="0.2">
      <c r="A45" s="325"/>
      <c r="B45" s="325"/>
      <c r="C45" s="325"/>
      <c r="D45" s="137"/>
      <c r="E45" s="137"/>
      <c r="F45" s="137"/>
      <c r="G45" s="137"/>
      <c r="H45" s="186"/>
    </row>
    <row r="46" spans="1:8" s="264" customFormat="1" x14ac:dyDescent="0.2">
      <c r="A46" s="325"/>
      <c r="B46" s="325"/>
      <c r="C46" s="325"/>
      <c r="D46" s="137"/>
      <c r="E46" s="137"/>
      <c r="F46" s="137"/>
      <c r="G46" s="137"/>
      <c r="H46" s="186"/>
    </row>
    <row r="47" spans="1:8" s="264" customFormat="1" x14ac:dyDescent="0.2">
      <c r="A47" s="325"/>
      <c r="B47" s="325"/>
      <c r="C47" s="325"/>
      <c r="D47" s="137"/>
      <c r="E47" s="137"/>
      <c r="F47" s="137"/>
      <c r="G47" s="137"/>
      <c r="H47" s="186"/>
    </row>
    <row r="48" spans="1:8" s="264" customFormat="1" x14ac:dyDescent="0.2">
      <c r="A48" s="325"/>
      <c r="B48" s="325"/>
      <c r="C48" s="325"/>
      <c r="D48" s="137"/>
      <c r="E48" s="137"/>
      <c r="F48" s="137"/>
      <c r="G48" s="137"/>
      <c r="H48" s="186"/>
    </row>
    <row r="49" spans="1:8" s="264" customFormat="1" x14ac:dyDescent="0.2">
      <c r="A49" s="325"/>
      <c r="B49" s="325"/>
      <c r="C49" s="325"/>
      <c r="D49" s="137"/>
      <c r="E49" s="137"/>
      <c r="F49" s="137"/>
      <c r="G49" s="137"/>
      <c r="H49" s="186"/>
    </row>
    <row r="50" spans="1:8" s="264" customFormat="1" x14ac:dyDescent="0.2">
      <c r="A50" s="325"/>
      <c r="B50" s="325"/>
      <c r="C50" s="325"/>
      <c r="D50" s="137"/>
      <c r="E50" s="137"/>
      <c r="F50" s="137"/>
      <c r="G50" s="137"/>
      <c r="H50" s="186"/>
    </row>
    <row r="51" spans="1:8" s="264" customFormat="1" x14ac:dyDescent="0.2">
      <c r="A51" s="325"/>
      <c r="B51" s="325"/>
      <c r="C51" s="325"/>
      <c r="D51" s="137"/>
      <c r="E51" s="137"/>
      <c r="F51" s="137"/>
      <c r="G51" s="137"/>
      <c r="H51" s="186"/>
    </row>
    <row r="52" spans="1:8" s="264" customFormat="1" x14ac:dyDescent="0.2">
      <c r="A52" s="325"/>
      <c r="B52" s="325"/>
      <c r="C52" s="325"/>
      <c r="D52" s="137"/>
      <c r="E52" s="137"/>
      <c r="F52" s="137"/>
      <c r="G52" s="137"/>
      <c r="H52" s="186"/>
    </row>
    <row r="53" spans="1:8" s="264" customFormat="1" x14ac:dyDescent="0.2">
      <c r="A53" s="325"/>
      <c r="B53" s="325"/>
      <c r="C53" s="325"/>
      <c r="D53" s="137"/>
      <c r="E53" s="137"/>
      <c r="F53" s="137"/>
      <c r="G53" s="137"/>
      <c r="H53" s="186"/>
    </row>
    <row r="54" spans="1:8" s="264" customFormat="1" x14ac:dyDescent="0.2">
      <c r="A54" s="325"/>
      <c r="B54" s="325"/>
      <c r="C54" s="325"/>
      <c r="D54" s="137"/>
      <c r="E54" s="137"/>
      <c r="F54" s="137"/>
      <c r="G54" s="137"/>
      <c r="H54" s="186"/>
    </row>
    <row r="55" spans="1:8" s="264" customFormat="1" x14ac:dyDescent="0.2">
      <c r="A55" s="325"/>
      <c r="B55" s="325"/>
      <c r="C55" s="325"/>
      <c r="D55" s="137"/>
      <c r="E55" s="137"/>
      <c r="F55" s="137"/>
      <c r="G55" s="137"/>
      <c r="H55" s="186"/>
    </row>
    <row r="56" spans="1:8" s="264" customFormat="1" x14ac:dyDescent="0.2">
      <c r="A56" s="325"/>
      <c r="B56" s="325"/>
      <c r="C56" s="325"/>
      <c r="D56" s="137"/>
      <c r="E56" s="137"/>
      <c r="F56" s="137"/>
      <c r="G56" s="137"/>
      <c r="H56" s="186"/>
    </row>
    <row r="57" spans="1:8" s="264" customFormat="1" x14ac:dyDescent="0.2">
      <c r="A57" s="325"/>
      <c r="B57" s="325"/>
      <c r="C57" s="325"/>
      <c r="D57" s="137"/>
      <c r="E57" s="137"/>
      <c r="F57" s="137"/>
      <c r="G57" s="137"/>
      <c r="H57" s="186"/>
    </row>
    <row r="58" spans="1:8" s="264" customFormat="1" x14ac:dyDescent="0.2">
      <c r="A58" s="325"/>
      <c r="B58" s="325"/>
      <c r="C58" s="325"/>
      <c r="D58" s="137"/>
      <c r="E58" s="137"/>
      <c r="F58" s="137"/>
      <c r="G58" s="137"/>
      <c r="H58" s="186"/>
    </row>
    <row r="59" spans="1:8" s="264" customFormat="1" x14ac:dyDescent="0.2">
      <c r="A59" s="325"/>
      <c r="B59" s="325"/>
      <c r="C59" s="325"/>
      <c r="D59" s="137"/>
      <c r="E59" s="137"/>
      <c r="F59" s="137"/>
      <c r="G59" s="137"/>
      <c r="H59" s="186"/>
    </row>
    <row r="60" spans="1:8" s="264" customFormat="1" x14ac:dyDescent="0.2">
      <c r="A60" s="325"/>
      <c r="B60" s="325"/>
      <c r="C60" s="325"/>
      <c r="D60" s="137"/>
      <c r="E60" s="137"/>
      <c r="F60" s="137"/>
      <c r="G60" s="137"/>
      <c r="H60" s="186"/>
    </row>
    <row r="61" spans="1:8" s="264" customFormat="1" x14ac:dyDescent="0.2">
      <c r="A61" s="325"/>
      <c r="B61" s="325"/>
      <c r="C61" s="325"/>
      <c r="D61" s="137"/>
      <c r="E61" s="137"/>
      <c r="F61" s="137"/>
      <c r="G61" s="137"/>
      <c r="H61" s="186"/>
    </row>
    <row r="62" spans="1:8" s="264" customFormat="1" x14ac:dyDescent="0.2">
      <c r="A62" s="325"/>
      <c r="B62" s="325"/>
      <c r="C62" s="325"/>
      <c r="D62" s="137"/>
      <c r="E62" s="137"/>
      <c r="F62" s="137"/>
      <c r="G62" s="137"/>
      <c r="H62" s="186"/>
    </row>
    <row r="63" spans="1:8" s="264" customFormat="1" x14ac:dyDescent="0.2">
      <c r="A63" s="160"/>
      <c r="B63" s="160"/>
      <c r="C63" s="326"/>
      <c r="D63" s="137"/>
      <c r="E63" s="137"/>
      <c r="F63" s="137"/>
      <c r="G63" s="137"/>
      <c r="H63" s="186"/>
    </row>
    <row r="64" spans="1:8" s="264" customFormat="1" x14ac:dyDescent="0.2">
      <c r="A64" s="160"/>
      <c r="B64" s="160"/>
      <c r="C64" s="326"/>
      <c r="D64" s="137"/>
      <c r="E64" s="137"/>
      <c r="F64" s="137"/>
      <c r="G64" s="137"/>
      <c r="H64" s="186"/>
    </row>
    <row r="65" spans="1:8" s="264" customFormat="1" x14ac:dyDescent="0.2">
      <c r="A65" s="160"/>
      <c r="B65" s="160"/>
      <c r="C65" s="137"/>
      <c r="D65" s="137"/>
      <c r="E65" s="137"/>
      <c r="F65" s="137"/>
      <c r="G65" s="137"/>
      <c r="H65" s="186"/>
    </row>
    <row r="66" spans="1:8" s="264" customFormat="1" x14ac:dyDescent="0.2">
      <c r="A66" s="160"/>
      <c r="B66" s="160"/>
      <c r="C66" s="137"/>
      <c r="D66" s="137"/>
      <c r="E66" s="137"/>
      <c r="F66" s="137"/>
      <c r="G66" s="137"/>
      <c r="H66" s="186"/>
    </row>
    <row r="67" spans="1:8" x14ac:dyDescent="0.2">
      <c r="A67" s="160"/>
      <c r="B67" s="160"/>
      <c r="C67" s="137"/>
      <c r="D67" s="137"/>
      <c r="E67" s="137"/>
      <c r="F67" s="137"/>
      <c r="G67" s="137"/>
      <c r="H67" s="186"/>
    </row>
    <row r="68" spans="1:8" x14ac:dyDescent="0.2">
      <c r="A68" s="160"/>
      <c r="B68" s="160"/>
      <c r="C68" s="137"/>
      <c r="D68" s="137"/>
      <c r="E68" s="137"/>
      <c r="F68" s="137"/>
      <c r="G68" s="137"/>
      <c r="H68" s="186"/>
    </row>
    <row r="69" spans="1:8" x14ac:dyDescent="0.2">
      <c r="A69" s="160"/>
      <c r="B69" s="160"/>
      <c r="C69" s="137"/>
      <c r="D69" s="137"/>
      <c r="E69" s="137"/>
      <c r="F69" s="137"/>
      <c r="G69" s="137"/>
      <c r="H69" s="186"/>
    </row>
    <row r="70" spans="1:8" x14ac:dyDescent="0.2">
      <c r="A70" s="187"/>
      <c r="B70" s="187" t="s">
        <v>273</v>
      </c>
      <c r="C70" s="188">
        <f>SUM(C8:C69)</f>
        <v>3517071.6299999994</v>
      </c>
      <c r="D70" s="188">
        <f>SUM(D8:D69)</f>
        <v>3517071.6299999994</v>
      </c>
      <c r="E70" s="188">
        <f>SUM(E8:E69)</f>
        <v>0</v>
      </c>
      <c r="F70" s="188">
        <f>SUM(F8:F69)</f>
        <v>0</v>
      </c>
      <c r="G70" s="188">
        <f>SUM(G8:G69)</f>
        <v>0</v>
      </c>
      <c r="H70" s="188"/>
    </row>
    <row r="73" spans="1:8" x14ac:dyDescent="0.2">
      <c r="A73" s="10" t="s">
        <v>272</v>
      </c>
      <c r="B73" s="258"/>
      <c r="C73" s="80"/>
      <c r="D73" s="80"/>
      <c r="E73" s="80"/>
      <c r="F73" s="80"/>
      <c r="G73" s="80"/>
      <c r="H73" s="81" t="s">
        <v>87</v>
      </c>
    </row>
    <row r="74" spans="1:8" x14ac:dyDescent="0.2">
      <c r="A74" s="262"/>
      <c r="B74" s="264"/>
      <c r="H74" s="257"/>
    </row>
    <row r="75" spans="1:8" ht="15" customHeight="1" x14ac:dyDescent="0.2">
      <c r="A75" s="15" t="s">
        <v>46</v>
      </c>
      <c r="B75" s="16" t="s">
        <v>47</v>
      </c>
      <c r="C75" s="40" t="s">
        <v>48</v>
      </c>
      <c r="D75" s="40" t="s">
        <v>55</v>
      </c>
      <c r="E75" s="40" t="s">
        <v>56</v>
      </c>
      <c r="F75" s="40" t="s">
        <v>57</v>
      </c>
      <c r="G75" s="41" t="s">
        <v>58</v>
      </c>
      <c r="H75" s="16" t="s">
        <v>59</v>
      </c>
    </row>
    <row r="76" spans="1:8" x14ac:dyDescent="0.2">
      <c r="A76" s="160"/>
      <c r="B76" s="160"/>
      <c r="C76" s="137"/>
      <c r="D76" s="137"/>
      <c r="E76" s="137"/>
      <c r="F76" s="137"/>
      <c r="G76" s="137"/>
      <c r="H76" s="186"/>
    </row>
    <row r="77" spans="1:8" x14ac:dyDescent="0.2">
      <c r="A77" s="160"/>
      <c r="B77" s="160"/>
      <c r="C77" s="137"/>
      <c r="D77" s="137"/>
      <c r="E77" s="137"/>
      <c r="F77" s="137"/>
      <c r="G77" s="137"/>
      <c r="H77" s="186"/>
    </row>
    <row r="78" spans="1:8" x14ac:dyDescent="0.2">
      <c r="A78" s="160"/>
      <c r="B78" s="160"/>
      <c r="C78" s="137"/>
      <c r="D78" s="137"/>
      <c r="E78" s="137"/>
      <c r="F78" s="137"/>
      <c r="G78" s="137"/>
      <c r="H78" s="186"/>
    </row>
    <row r="79" spans="1:8" x14ac:dyDescent="0.2">
      <c r="A79" s="160"/>
      <c r="B79" s="160"/>
      <c r="C79" s="137"/>
      <c r="D79" s="137"/>
      <c r="E79" s="137"/>
      <c r="F79" s="137"/>
      <c r="G79" s="137"/>
      <c r="H79" s="186"/>
    </row>
    <row r="80" spans="1:8" x14ac:dyDescent="0.2">
      <c r="A80" s="160"/>
      <c r="B80" s="160"/>
      <c r="C80" s="137"/>
      <c r="D80" s="137"/>
      <c r="E80" s="137"/>
      <c r="F80" s="137"/>
      <c r="G80" s="137"/>
      <c r="H80" s="186"/>
    </row>
    <row r="81" spans="1:8" x14ac:dyDescent="0.2">
      <c r="A81" s="160"/>
      <c r="B81" s="160"/>
      <c r="C81" s="137"/>
      <c r="D81" s="137"/>
      <c r="E81" s="137"/>
      <c r="F81" s="137"/>
      <c r="G81" s="137"/>
      <c r="H81" s="186"/>
    </row>
    <row r="82" spans="1:8" x14ac:dyDescent="0.2">
      <c r="A82" s="160"/>
      <c r="B82" s="160"/>
      <c r="C82" s="137"/>
      <c r="D82" s="137"/>
      <c r="E82" s="137"/>
      <c r="F82" s="137"/>
      <c r="G82" s="137"/>
      <c r="H82" s="186"/>
    </row>
    <row r="83" spans="1:8" x14ac:dyDescent="0.2">
      <c r="A83" s="160"/>
      <c r="B83" s="160"/>
      <c r="C83" s="137"/>
      <c r="D83" s="137"/>
      <c r="E83" s="137"/>
      <c r="F83" s="137"/>
      <c r="G83" s="137"/>
      <c r="H83" s="186"/>
    </row>
    <row r="84" spans="1:8" x14ac:dyDescent="0.2">
      <c r="A84" s="160"/>
      <c r="B84" s="160"/>
      <c r="C84" s="137"/>
      <c r="D84" s="137"/>
      <c r="E84" s="137"/>
      <c r="F84" s="137"/>
      <c r="G84" s="137"/>
      <c r="H84" s="186"/>
    </row>
    <row r="85" spans="1:8" x14ac:dyDescent="0.2">
      <c r="A85" s="160"/>
      <c r="B85" s="160"/>
      <c r="C85" s="137"/>
      <c r="D85" s="137"/>
      <c r="E85" s="137"/>
      <c r="F85" s="137"/>
      <c r="G85" s="137"/>
      <c r="H85" s="186"/>
    </row>
    <row r="86" spans="1:8" x14ac:dyDescent="0.2">
      <c r="A86" s="160"/>
      <c r="B86" s="160"/>
      <c r="C86" s="137"/>
      <c r="D86" s="137"/>
      <c r="E86" s="137"/>
      <c r="F86" s="137"/>
      <c r="G86" s="137"/>
      <c r="H86" s="186"/>
    </row>
    <row r="87" spans="1:8" x14ac:dyDescent="0.2">
      <c r="A87" s="160"/>
      <c r="B87" s="160"/>
      <c r="C87" s="137"/>
      <c r="D87" s="137"/>
      <c r="E87" s="137"/>
      <c r="F87" s="137"/>
      <c r="G87" s="137"/>
      <c r="H87" s="186"/>
    </row>
    <row r="88" spans="1:8" x14ac:dyDescent="0.2">
      <c r="A88" s="160"/>
      <c r="B88" s="160"/>
      <c r="C88" s="137"/>
      <c r="D88" s="137"/>
      <c r="E88" s="137"/>
      <c r="F88" s="137"/>
      <c r="G88" s="137"/>
      <c r="H88" s="186"/>
    </row>
    <row r="89" spans="1:8" x14ac:dyDescent="0.2">
      <c r="A89" s="160"/>
      <c r="B89" s="160"/>
      <c r="C89" s="137"/>
      <c r="D89" s="137"/>
      <c r="E89" s="137"/>
      <c r="F89" s="137"/>
      <c r="G89" s="137"/>
      <c r="H89" s="186"/>
    </row>
    <row r="90" spans="1:8" x14ac:dyDescent="0.2">
      <c r="A90" s="187"/>
      <c r="B90" s="187" t="s">
        <v>274</v>
      </c>
      <c r="C90" s="188">
        <f>SUM(C76:C89)</f>
        <v>0</v>
      </c>
      <c r="D90" s="188">
        <f>SUM(D76:D89)</f>
        <v>0</v>
      </c>
      <c r="E90" s="188">
        <f>SUM(E76:E89)</f>
        <v>0</v>
      </c>
      <c r="F90" s="188">
        <f>SUM(F76:F89)</f>
        <v>0</v>
      </c>
      <c r="G90" s="188">
        <f>SUM(G76:G89)</f>
        <v>0</v>
      </c>
      <c r="H90" s="188"/>
    </row>
  </sheetData>
  <dataValidations count="8">
    <dataValidation allowBlank="1" showInputMessage="1" showErrorMessage="1" prompt="Corresponde al nombre o descripción de la cuenta de acuerdo al Plan de Cuentas emitido por el CONAC." sqref="B7 B75"/>
    <dataValidation allowBlank="1" showInputMessage="1" showErrorMessage="1" prompt="Importe de la cuentas por cobrar con fecha de vencimiento de 1 a 90 días." sqref="D7 D75"/>
    <dataValidation allowBlank="1" showInputMessage="1" showErrorMessage="1" prompt="Importe de la cuentas por cobrar con fecha de vencimiento de 91 a 180 días." sqref="E7 E75"/>
    <dataValidation allowBlank="1" showInputMessage="1" showErrorMessage="1" prompt="Importe de la cuentas por cobrar con fecha de vencimiento de 181 a 365 días." sqref="F7 F75"/>
    <dataValidation allowBlank="1" showInputMessage="1" showErrorMessage="1" prompt="Importe de la cuentas por cobrar con vencimiento mayor a 365 días." sqref="G7 G75"/>
    <dataValidation allowBlank="1" showInputMessage="1" showErrorMessage="1" prompt="Informar sobre la factibilidad de pago." sqref="H7 H75"/>
    <dataValidation allowBlank="1" showInputMessage="1" showErrorMessage="1" prompt="Saldo final del periodo que corresponde la cuenta pública presentada (trimestral: 1er, 2do, 3ro. o 4to.)." sqref="C7 C75"/>
    <dataValidation allowBlank="1" showInputMessage="1" showErrorMessage="1" prompt="Corresponde al número de la cuenta de acuerdo al Plan de Cuentas emitido por el CONAC." sqref="A7 A75"/>
  </dataValidations>
  <pageMargins left="0.51181102362204722" right="0.11811023622047245" top="0.74803149606299213" bottom="0.74803149606299213" header="0.31496062992125984" footer="0.31496062992125984"/>
  <pageSetup scale="5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B17" sqref="B17"/>
    </sheetView>
  </sheetViews>
  <sheetFormatPr baseColWidth="10" defaultColWidth="13.7109375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3.7109375" style="8"/>
  </cols>
  <sheetData>
    <row r="1" spans="1:5" x14ac:dyDescent="0.2">
      <c r="A1" s="3" t="s">
        <v>43</v>
      </c>
      <c r="B1" s="3"/>
      <c r="D1" s="9"/>
    </row>
    <row r="2" spans="1:5" x14ac:dyDescent="0.2">
      <c r="A2" s="3" t="s">
        <v>223</v>
      </c>
      <c r="B2" s="3"/>
      <c r="D2" s="9"/>
      <c r="E2" s="7" t="s">
        <v>44</v>
      </c>
    </row>
    <row r="5" spans="1:5" ht="11.25" customHeight="1" x14ac:dyDescent="0.2">
      <c r="A5" s="250" t="s">
        <v>232</v>
      </c>
      <c r="B5" s="250"/>
      <c r="E5" s="81" t="s">
        <v>88</v>
      </c>
    </row>
    <row r="6" spans="1:5" x14ac:dyDescent="0.2">
      <c r="D6" s="80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230" customFormat="1" ht="11.25" customHeight="1" x14ac:dyDescent="0.2">
      <c r="A8" s="160"/>
      <c r="B8" s="160" t="s">
        <v>579</v>
      </c>
      <c r="C8" s="186"/>
      <c r="D8" s="186"/>
      <c r="E8" s="142"/>
    </row>
    <row r="9" spans="1:5" x14ac:dyDescent="0.2">
      <c r="A9" s="160"/>
      <c r="B9" s="160"/>
      <c r="C9" s="186"/>
      <c r="D9" s="186"/>
      <c r="E9" s="142"/>
    </row>
    <row r="10" spans="1:5" x14ac:dyDescent="0.2">
      <c r="A10" s="195"/>
      <c r="B10" s="195" t="s">
        <v>276</v>
      </c>
      <c r="C10" s="196">
        <f>SUM(C8:C9)</f>
        <v>0</v>
      </c>
      <c r="D10" s="194"/>
      <c r="E10" s="194"/>
    </row>
    <row r="13" spans="1:5" ht="11.25" customHeight="1" x14ac:dyDescent="0.2">
      <c r="A13" s="10" t="s">
        <v>275</v>
      </c>
      <c r="B13" s="258"/>
      <c r="D13" s="257"/>
      <c r="E13" s="81" t="s">
        <v>88</v>
      </c>
    </row>
    <row r="14" spans="1:5" x14ac:dyDescent="0.2">
      <c r="A14" s="262"/>
      <c r="B14" s="264"/>
      <c r="D14" s="257"/>
      <c r="E14" s="257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x14ac:dyDescent="0.2">
      <c r="A16" s="189"/>
      <c r="B16" s="190" t="s">
        <v>579</v>
      </c>
      <c r="C16" s="191"/>
      <c r="D16" s="186"/>
      <c r="E16" s="142"/>
    </row>
    <row r="17" spans="1:5" x14ac:dyDescent="0.2">
      <c r="A17" s="160"/>
      <c r="B17" s="192"/>
      <c r="C17" s="186"/>
      <c r="D17" s="186"/>
      <c r="E17" s="142"/>
    </row>
    <row r="18" spans="1:5" x14ac:dyDescent="0.2">
      <c r="A18" s="187"/>
      <c r="B18" s="187" t="s">
        <v>277</v>
      </c>
      <c r="C18" s="193">
        <f>SUM(C16:C17)</f>
        <v>0</v>
      </c>
      <c r="D18" s="194"/>
      <c r="E18" s="194"/>
    </row>
  </sheetData>
  <dataValidations count="5">
    <dataValidation allowBlank="1" showInputMessage="1" showErrorMessage="1" prompt="Características cualitativas significativas que les impacten financieramente." sqref="E7 E15"/>
    <dataValidation allowBlank="1" showInputMessage="1" showErrorMessage="1" prompt="Especificar origen de dicho recurso: Federal, Estatal, Municipal, Particulares." sqref="D7 D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Saldo final del periodo que corresponde la cuenta pública presentada (trimestral: 1er, 2do, 3ro. o 4to.)." sqref="C7 C15"/>
    <dataValidation allowBlank="1" showInputMessage="1" showErrorMessage="1" prompt="Corresponde al número de la cuenta de acuerdo al Plan de Cuentas emitido por el CONAC." sqref="A7 A15"/>
  </dataValidations>
  <pageMargins left="0.7" right="0.7" top="0.75" bottom="0.75" header="0.3" footer="0.3"/>
  <pageSetup scale="64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B37" sqref="B3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82"/>
      <c r="D1" s="83"/>
      <c r="E1" s="7"/>
    </row>
    <row r="2" spans="1:5" s="42" customFormat="1" x14ac:dyDescent="0.2">
      <c r="A2" s="73" t="s">
        <v>223</v>
      </c>
      <c r="B2" s="73"/>
      <c r="C2" s="43"/>
    </row>
    <row r="3" spans="1:5" s="42" customFormat="1" x14ac:dyDescent="0.2">
      <c r="C3" s="43"/>
    </row>
    <row r="4" spans="1:5" s="42" customFormat="1" x14ac:dyDescent="0.2">
      <c r="C4" s="43"/>
    </row>
    <row r="5" spans="1:5" s="42" customFormat="1" x14ac:dyDescent="0.2">
      <c r="A5" s="10" t="s">
        <v>171</v>
      </c>
      <c r="B5" s="12"/>
      <c r="C5" s="9"/>
      <c r="D5" s="8"/>
      <c r="E5" s="81" t="s">
        <v>281</v>
      </c>
    </row>
    <row r="6" spans="1:5" s="42" customFormat="1" x14ac:dyDescent="0.2">
      <c r="A6" s="262"/>
      <c r="B6" s="264"/>
      <c r="C6" s="9"/>
      <c r="D6" s="8"/>
      <c r="E6" s="8"/>
    </row>
    <row r="7" spans="1:5" s="42" customFormat="1" ht="15" customHeight="1" x14ac:dyDescent="0.2">
      <c r="A7" s="15" t="s">
        <v>46</v>
      </c>
      <c r="B7" s="16" t="s">
        <v>47</v>
      </c>
      <c r="C7" s="17" t="s">
        <v>48</v>
      </c>
      <c r="D7" s="17" t="s">
        <v>89</v>
      </c>
      <c r="E7" s="17" t="s">
        <v>59</v>
      </c>
    </row>
    <row r="8" spans="1:5" s="42" customFormat="1" x14ac:dyDescent="0.2">
      <c r="A8" s="189"/>
      <c r="B8" s="190" t="s">
        <v>579</v>
      </c>
      <c r="C8" s="191"/>
      <c r="D8" s="186"/>
      <c r="E8" s="142"/>
    </row>
    <row r="9" spans="1:5" s="42" customFormat="1" x14ac:dyDescent="0.2">
      <c r="A9" s="160"/>
      <c r="B9" s="192"/>
      <c r="C9" s="186"/>
      <c r="D9" s="186"/>
      <c r="E9" s="142"/>
    </row>
    <row r="10" spans="1:5" s="42" customFormat="1" x14ac:dyDescent="0.2">
      <c r="A10" s="187"/>
      <c r="B10" s="187" t="s">
        <v>278</v>
      </c>
      <c r="C10" s="193">
        <f>SUM(C8:C9)</f>
        <v>0</v>
      </c>
      <c r="D10" s="194"/>
      <c r="E10" s="194"/>
    </row>
    <row r="11" spans="1:5" s="42" customFormat="1" x14ac:dyDescent="0.2">
      <c r="C11" s="43"/>
    </row>
    <row r="12" spans="1:5" s="42" customFormat="1" x14ac:dyDescent="0.2">
      <c r="C12" s="43"/>
    </row>
    <row r="13" spans="1:5" s="42" customFormat="1" ht="11.25" customHeight="1" x14ac:dyDescent="0.2">
      <c r="A13" s="10" t="s">
        <v>172</v>
      </c>
      <c r="B13" s="10"/>
      <c r="C13" s="43"/>
      <c r="D13" s="84"/>
      <c r="E13" s="12" t="s">
        <v>90</v>
      </c>
    </row>
    <row r="14" spans="1:5" s="83" customFormat="1" x14ac:dyDescent="0.2">
      <c r="A14" s="45"/>
      <c r="B14" s="45"/>
      <c r="C14" s="80"/>
      <c r="D14" s="84"/>
    </row>
    <row r="15" spans="1:5" ht="15" customHeight="1" x14ac:dyDescent="0.2">
      <c r="A15" s="15" t="s">
        <v>46</v>
      </c>
      <c r="B15" s="16" t="s">
        <v>47</v>
      </c>
      <c r="C15" s="17" t="s">
        <v>48</v>
      </c>
      <c r="D15" s="17" t="s">
        <v>89</v>
      </c>
      <c r="E15" s="17" t="s">
        <v>59</v>
      </c>
    </row>
    <row r="16" spans="1:5" s="215" customFormat="1" ht="11.25" customHeight="1" x14ac:dyDescent="0.2">
      <c r="A16" s="155"/>
      <c r="B16" s="172" t="s">
        <v>579</v>
      </c>
      <c r="C16" s="137"/>
      <c r="D16" s="137"/>
      <c r="E16" s="142"/>
    </row>
    <row r="17" spans="1:5" x14ac:dyDescent="0.2">
      <c r="A17" s="155"/>
      <c r="B17" s="172"/>
      <c r="C17" s="137"/>
      <c r="D17" s="137"/>
      <c r="E17" s="142"/>
    </row>
    <row r="18" spans="1:5" x14ac:dyDescent="0.2">
      <c r="A18" s="197"/>
      <c r="B18" s="197" t="s">
        <v>280</v>
      </c>
      <c r="C18" s="198">
        <f>SUM(C16:C17)</f>
        <v>0</v>
      </c>
      <c r="D18" s="145"/>
      <c r="E18" s="145"/>
    </row>
    <row r="21" spans="1:5" x14ac:dyDescent="0.2">
      <c r="A21" s="10" t="s">
        <v>178</v>
      </c>
      <c r="B21" s="132"/>
      <c r="D21" s="133"/>
      <c r="E21" s="81" t="s">
        <v>281</v>
      </c>
    </row>
    <row r="22" spans="1:5" x14ac:dyDescent="0.2">
      <c r="A22" s="262"/>
      <c r="B22" s="264"/>
      <c r="D22" s="133"/>
      <c r="E22" s="133"/>
    </row>
    <row r="23" spans="1:5" ht="15" customHeight="1" x14ac:dyDescent="0.2">
      <c r="A23" s="15" t="s">
        <v>46</v>
      </c>
      <c r="B23" s="16" t="s">
        <v>47</v>
      </c>
      <c r="C23" s="17" t="s">
        <v>48</v>
      </c>
      <c r="D23" s="17" t="s">
        <v>89</v>
      </c>
      <c r="E23" s="17" t="s">
        <v>59</v>
      </c>
    </row>
    <row r="24" spans="1:5" x14ac:dyDescent="0.2">
      <c r="A24" s="189"/>
      <c r="B24" s="190" t="s">
        <v>579</v>
      </c>
      <c r="C24" s="191"/>
      <c r="D24" s="186"/>
      <c r="E24" s="142"/>
    </row>
    <row r="25" spans="1:5" x14ac:dyDescent="0.2">
      <c r="A25" s="160"/>
      <c r="B25" s="192"/>
      <c r="C25" s="186"/>
      <c r="D25" s="186"/>
      <c r="E25" s="142"/>
    </row>
    <row r="26" spans="1:5" x14ac:dyDescent="0.2">
      <c r="A26" s="187"/>
      <c r="B26" s="187" t="s">
        <v>279</v>
      </c>
      <c r="C26" s="193">
        <f>SUM(C24:C25)</f>
        <v>0</v>
      </c>
      <c r="D26" s="194"/>
      <c r="E26" s="194"/>
    </row>
  </sheetData>
  <dataValidations count="5">
    <dataValidation allowBlank="1" showInputMessage="1" showErrorMessage="1" prompt="Corresponde al nombre o descripción de la cuenta de acuerdo al Plan de Cuentas emitido por el CONAC." sqref="B15 B7 B23"/>
    <dataValidation allowBlank="1" showInputMessage="1" showErrorMessage="1" prompt="Especificar origen de dicho recurso: Federal, Estatal, Municipal, Particulares." sqref="D15 D7 D23"/>
    <dataValidation allowBlank="1" showInputMessage="1" showErrorMessage="1" prompt="Características cualitativas significativas que les impacten financieramente." sqref="E15 E7 E23"/>
    <dataValidation allowBlank="1" showInputMessage="1" showErrorMessage="1" prompt="Saldo final del periodo que corresponde la cuenta pública presentada (trimestral: 1er, 2do, 3ro. o 4to.)." sqref="C15 C7 C23"/>
    <dataValidation allowBlank="1" showInputMessage="1" showErrorMessage="1" prompt="Corresponde al número de la cuenta de acuerdo al Plan de Cuentas emitido por el CONAC." sqref="A7 A15 A23"/>
  </dataValidations>
  <pageMargins left="0.7" right="0.7" top="0.75" bottom="0.75" header="0.3" footer="0.3"/>
  <pageSetup scale="7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2" sqref="A2"/>
    </sheetView>
  </sheetViews>
  <sheetFormatPr baseColWidth="10" defaultRowHeight="11.25" x14ac:dyDescent="0.2"/>
  <cols>
    <col min="1" max="1" width="8.7109375" style="85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87" customWidth="1"/>
    <col min="8" max="8" width="14.28515625" style="87" customWidth="1"/>
    <col min="9" max="9" width="13.42578125" style="87" customWidth="1"/>
    <col min="10" max="10" width="9.42578125" style="87" customWidth="1"/>
    <col min="11" max="12" width="9.7109375" style="87" customWidth="1"/>
    <col min="13" max="15" width="12.7109375" style="87" customWidth="1"/>
    <col min="16" max="16" width="9.140625" style="2" customWidth="1"/>
    <col min="17" max="18" width="10.7109375" style="2" customWidth="1"/>
    <col min="19" max="19" width="10.7109375" style="93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272"/>
    <col min="29" max="16384" width="11.42578125" style="273"/>
  </cols>
  <sheetData>
    <row r="1" spans="1:28" s="83" customFormat="1" ht="18" customHeight="1" x14ac:dyDescent="0.2">
      <c r="A1" s="372" t="s">
        <v>596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7"/>
      <c r="AB1" s="42"/>
    </row>
    <row r="2" spans="1:28" s="83" customFormat="1" x14ac:dyDescent="0.2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8"/>
      <c r="Q2" s="8"/>
      <c r="R2" s="8"/>
      <c r="S2" s="86"/>
      <c r="T2" s="8"/>
      <c r="U2" s="8"/>
      <c r="V2" s="8"/>
      <c r="W2" s="8"/>
      <c r="X2" s="8"/>
      <c r="Y2" s="8"/>
      <c r="Z2" s="8"/>
      <c r="AA2" s="8"/>
      <c r="AB2" s="42"/>
    </row>
    <row r="3" spans="1:28" s="83" customFormat="1" x14ac:dyDescent="0.2">
      <c r="A3" s="8"/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8"/>
      <c r="Q3" s="8"/>
      <c r="R3" s="8"/>
      <c r="S3" s="86"/>
      <c r="T3" s="8"/>
      <c r="U3" s="8"/>
      <c r="V3" s="8"/>
      <c r="W3" s="8"/>
      <c r="X3" s="8"/>
      <c r="Y3" s="8"/>
      <c r="Z3" s="8"/>
      <c r="AA3" s="8"/>
      <c r="AB3" s="42"/>
    </row>
    <row r="4" spans="1:28" s="83" customFormat="1" ht="11.25" customHeight="1" x14ac:dyDescent="0.2">
      <c r="A4" s="376" t="s">
        <v>162</v>
      </c>
      <c r="B4" s="377"/>
      <c r="C4" s="377"/>
      <c r="D4" s="377"/>
      <c r="E4" s="378"/>
      <c r="F4" s="43"/>
      <c r="G4" s="43"/>
      <c r="H4" s="43"/>
      <c r="I4" s="43"/>
      <c r="J4" s="87"/>
      <c r="K4" s="87"/>
      <c r="L4" s="87"/>
      <c r="M4" s="87"/>
      <c r="N4" s="87"/>
      <c r="O4" s="9"/>
      <c r="P4" s="373" t="s">
        <v>91</v>
      </c>
      <c r="Q4" s="373"/>
      <c r="R4" s="373"/>
      <c r="S4" s="373"/>
      <c r="T4" s="373"/>
      <c r="U4" s="8"/>
      <c r="V4" s="8"/>
      <c r="W4" s="8"/>
      <c r="X4" s="8"/>
      <c r="Y4" s="8"/>
      <c r="Z4" s="8"/>
      <c r="AA4" s="8"/>
      <c r="AB4" s="42"/>
    </row>
    <row r="5" spans="1:28" s="83" customFormat="1" x14ac:dyDescent="0.2">
      <c r="A5" s="231"/>
      <c r="B5" s="232"/>
      <c r="C5" s="233"/>
      <c r="D5" s="19"/>
      <c r="E5" s="84"/>
      <c r="F5" s="80"/>
      <c r="G5" s="80"/>
      <c r="H5" s="80"/>
      <c r="I5" s="80"/>
      <c r="J5" s="21"/>
      <c r="K5" s="21"/>
      <c r="L5" s="21"/>
      <c r="M5" s="21"/>
      <c r="N5" s="21"/>
      <c r="O5" s="21"/>
      <c r="P5" s="19"/>
      <c r="Q5" s="19"/>
      <c r="R5" s="19"/>
      <c r="S5" s="88"/>
      <c r="T5" s="19"/>
      <c r="U5" s="19"/>
      <c r="V5" s="19"/>
      <c r="W5" s="19"/>
      <c r="X5" s="19"/>
      <c r="Y5" s="19"/>
      <c r="Z5" s="19"/>
      <c r="AA5" s="19"/>
    </row>
    <row r="6" spans="1:28" ht="15.75" customHeight="1" x14ac:dyDescent="0.2">
      <c r="A6" s="234"/>
      <c r="B6" s="374" t="s">
        <v>92</v>
      </c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5"/>
    </row>
    <row r="7" spans="1:28" ht="12.95" customHeight="1" x14ac:dyDescent="0.2">
      <c r="A7" s="270"/>
      <c r="B7" s="270"/>
      <c r="C7" s="270"/>
      <c r="D7" s="270"/>
      <c r="E7" s="270"/>
      <c r="F7" s="280" t="s">
        <v>152</v>
      </c>
      <c r="G7" s="281"/>
      <c r="H7" s="285" t="s">
        <v>315</v>
      </c>
      <c r="I7" s="282"/>
      <c r="J7" s="270"/>
      <c r="K7" s="280" t="s">
        <v>153</v>
      </c>
      <c r="L7" s="281"/>
      <c r="M7" s="282"/>
      <c r="N7" s="282"/>
      <c r="O7" s="282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70"/>
    </row>
    <row r="8" spans="1:28" s="275" customFormat="1" ht="33.75" customHeight="1" x14ac:dyDescent="0.25">
      <c r="A8" s="271" t="s">
        <v>157</v>
      </c>
      <c r="B8" s="271" t="s">
        <v>93</v>
      </c>
      <c r="C8" s="271" t="s">
        <v>94</v>
      </c>
      <c r="D8" s="271" t="s">
        <v>184</v>
      </c>
      <c r="E8" s="271" t="s">
        <v>158</v>
      </c>
      <c r="F8" s="283" t="s">
        <v>106</v>
      </c>
      <c r="G8" s="283" t="s">
        <v>107</v>
      </c>
      <c r="H8" s="283" t="s">
        <v>107</v>
      </c>
      <c r="I8" s="284" t="s">
        <v>159</v>
      </c>
      <c r="J8" s="271" t="s">
        <v>95</v>
      </c>
      <c r="K8" s="283" t="s">
        <v>106</v>
      </c>
      <c r="L8" s="283" t="s">
        <v>107</v>
      </c>
      <c r="M8" s="284" t="s">
        <v>154</v>
      </c>
      <c r="N8" s="284" t="s">
        <v>155</v>
      </c>
      <c r="O8" s="284" t="s">
        <v>96</v>
      </c>
      <c r="P8" s="271" t="s">
        <v>160</v>
      </c>
      <c r="Q8" s="271" t="s">
        <v>161</v>
      </c>
      <c r="R8" s="271" t="s">
        <v>97</v>
      </c>
      <c r="S8" s="271" t="s">
        <v>98</v>
      </c>
      <c r="T8" s="271" t="s">
        <v>99</v>
      </c>
      <c r="U8" s="271" t="s">
        <v>100</v>
      </c>
      <c r="V8" s="271" t="s">
        <v>101</v>
      </c>
      <c r="W8" s="271" t="s">
        <v>102</v>
      </c>
      <c r="X8" s="271" t="s">
        <v>103</v>
      </c>
      <c r="Y8" s="271" t="s">
        <v>156</v>
      </c>
      <c r="Z8" s="271" t="s">
        <v>104</v>
      </c>
      <c r="AA8" s="271" t="s">
        <v>105</v>
      </c>
      <c r="AB8" s="274"/>
    </row>
    <row r="9" spans="1:28" x14ac:dyDescent="0.2">
      <c r="A9" s="286" t="s">
        <v>108</v>
      </c>
      <c r="B9" s="287" t="s">
        <v>579</v>
      </c>
      <c r="C9" s="288"/>
      <c r="D9" s="288"/>
      <c r="E9" s="288"/>
      <c r="F9" s="289"/>
      <c r="G9" s="289"/>
      <c r="H9" s="290"/>
      <c r="I9" s="290"/>
      <c r="J9" s="291"/>
      <c r="K9" s="289"/>
      <c r="L9" s="289"/>
      <c r="M9" s="289"/>
      <c r="N9" s="289"/>
      <c r="O9" s="289"/>
      <c r="P9" s="292"/>
      <c r="Q9" s="292"/>
      <c r="R9" s="293"/>
      <c r="S9" s="293"/>
      <c r="T9" s="288"/>
      <c r="U9" s="288"/>
      <c r="V9" s="287"/>
      <c r="W9" s="287"/>
      <c r="X9" s="288"/>
      <c r="Y9" s="288"/>
      <c r="Z9" s="293"/>
      <c r="AA9" s="288"/>
    </row>
    <row r="10" spans="1:28" s="277" customFormat="1" x14ac:dyDescent="0.2">
      <c r="A10" s="286" t="s">
        <v>109</v>
      </c>
      <c r="B10" s="287"/>
      <c r="C10" s="288"/>
      <c r="D10" s="288"/>
      <c r="E10" s="288"/>
      <c r="F10" s="289"/>
      <c r="G10" s="289"/>
      <c r="H10" s="290"/>
      <c r="I10" s="290"/>
      <c r="J10" s="291"/>
      <c r="K10" s="289"/>
      <c r="L10" s="289"/>
      <c r="M10" s="289"/>
      <c r="N10" s="289"/>
      <c r="O10" s="289"/>
      <c r="P10" s="292"/>
      <c r="Q10" s="292"/>
      <c r="R10" s="293"/>
      <c r="S10" s="293"/>
      <c r="T10" s="288"/>
      <c r="U10" s="288"/>
      <c r="V10" s="287"/>
      <c r="W10" s="287"/>
      <c r="X10" s="288"/>
      <c r="Y10" s="288"/>
      <c r="Z10" s="293"/>
      <c r="AA10" s="288"/>
      <c r="AB10" s="276"/>
    </row>
    <row r="11" spans="1:28" s="272" customFormat="1" x14ac:dyDescent="0.2">
      <c r="A11" s="286" t="s">
        <v>110</v>
      </c>
      <c r="B11" s="287"/>
      <c r="C11" s="288"/>
      <c r="D11" s="288"/>
      <c r="E11" s="288"/>
      <c r="F11" s="289"/>
      <c r="G11" s="289"/>
      <c r="H11" s="290"/>
      <c r="I11" s="290"/>
      <c r="J11" s="291"/>
      <c r="K11" s="289"/>
      <c r="L11" s="289"/>
      <c r="M11" s="289"/>
      <c r="N11" s="289"/>
      <c r="O11" s="289"/>
      <c r="P11" s="292"/>
      <c r="Q11" s="292"/>
      <c r="R11" s="293"/>
      <c r="S11" s="293"/>
      <c r="T11" s="288"/>
      <c r="U11" s="288"/>
      <c r="V11" s="287"/>
      <c r="W11" s="287"/>
      <c r="X11" s="288"/>
      <c r="Y11" s="288"/>
      <c r="Z11" s="293"/>
      <c r="AA11" s="288"/>
    </row>
    <row r="12" spans="1:28" s="272" customFormat="1" x14ac:dyDescent="0.2">
      <c r="A12" s="286" t="s">
        <v>111</v>
      </c>
      <c r="B12" s="287"/>
      <c r="C12" s="288"/>
      <c r="D12" s="288"/>
      <c r="E12" s="288"/>
      <c r="F12" s="289"/>
      <c r="G12" s="289"/>
      <c r="H12" s="290"/>
      <c r="I12" s="290"/>
      <c r="J12" s="291"/>
      <c r="K12" s="289"/>
      <c r="L12" s="289"/>
      <c r="M12" s="289"/>
      <c r="N12" s="289"/>
      <c r="O12" s="289"/>
      <c r="P12" s="292"/>
      <c r="Q12" s="292"/>
      <c r="R12" s="293"/>
      <c r="S12" s="293"/>
      <c r="T12" s="288"/>
      <c r="U12" s="288"/>
      <c r="V12" s="287"/>
      <c r="W12" s="287"/>
      <c r="X12" s="288"/>
      <c r="Y12" s="288"/>
      <c r="Z12" s="293"/>
      <c r="AA12" s="288"/>
    </row>
    <row r="13" spans="1:28" s="272" customFormat="1" x14ac:dyDescent="0.2">
      <c r="A13" s="286"/>
      <c r="B13" s="287"/>
      <c r="C13" s="288"/>
      <c r="D13" s="288"/>
      <c r="E13" s="288"/>
      <c r="F13" s="289"/>
      <c r="G13" s="289"/>
      <c r="H13" s="290"/>
      <c r="I13" s="290"/>
      <c r="J13" s="291"/>
      <c r="K13" s="289"/>
      <c r="L13" s="289"/>
      <c r="M13" s="289"/>
      <c r="N13" s="289"/>
      <c r="O13" s="289"/>
      <c r="P13" s="292"/>
      <c r="Q13" s="292"/>
      <c r="R13" s="293"/>
      <c r="S13" s="293"/>
      <c r="T13" s="288"/>
      <c r="U13" s="288"/>
      <c r="V13" s="287"/>
      <c r="W13" s="287"/>
      <c r="X13" s="288"/>
      <c r="Y13" s="288"/>
      <c r="Z13" s="293"/>
      <c r="AA13" s="288"/>
    </row>
    <row r="14" spans="1:28" s="272" customFormat="1" x14ac:dyDescent="0.2">
      <c r="A14" s="286"/>
      <c r="B14" s="287"/>
      <c r="C14" s="288"/>
      <c r="D14" s="288"/>
      <c r="E14" s="288"/>
      <c r="F14" s="289"/>
      <c r="G14" s="289"/>
      <c r="H14" s="290"/>
      <c r="I14" s="290"/>
      <c r="J14" s="291"/>
      <c r="K14" s="289"/>
      <c r="L14" s="289"/>
      <c r="M14" s="289"/>
      <c r="N14" s="289"/>
      <c r="O14" s="289"/>
      <c r="P14" s="292"/>
      <c r="Q14" s="292"/>
      <c r="R14" s="293"/>
      <c r="S14" s="293"/>
      <c r="T14" s="288"/>
      <c r="U14" s="288"/>
      <c r="V14" s="287"/>
      <c r="W14" s="287"/>
      <c r="X14" s="288"/>
      <c r="Y14" s="288"/>
      <c r="Z14" s="293"/>
      <c r="AA14" s="288"/>
    </row>
    <row r="15" spans="1:28" s="272" customFormat="1" x14ac:dyDescent="0.2">
      <c r="A15" s="286"/>
      <c r="B15" s="287"/>
      <c r="C15" s="288"/>
      <c r="D15" s="288"/>
      <c r="E15" s="288"/>
      <c r="F15" s="289"/>
      <c r="G15" s="289"/>
      <c r="H15" s="290"/>
      <c r="I15" s="290"/>
      <c r="J15" s="291"/>
      <c r="K15" s="289"/>
      <c r="L15" s="289"/>
      <c r="M15" s="289"/>
      <c r="N15" s="289"/>
      <c r="O15" s="289"/>
      <c r="P15" s="292"/>
      <c r="Q15" s="292"/>
      <c r="R15" s="293"/>
      <c r="S15" s="293"/>
      <c r="T15" s="288"/>
      <c r="U15" s="288"/>
      <c r="V15" s="287"/>
      <c r="W15" s="287"/>
      <c r="X15" s="288"/>
      <c r="Y15" s="288"/>
      <c r="Z15" s="293"/>
      <c r="AA15" s="288"/>
    </row>
    <row r="16" spans="1:28" s="272" customFormat="1" x14ac:dyDescent="0.2">
      <c r="A16" s="286"/>
      <c r="B16" s="287"/>
      <c r="C16" s="288"/>
      <c r="D16" s="288"/>
      <c r="E16" s="288"/>
      <c r="F16" s="289"/>
      <c r="G16" s="289"/>
      <c r="H16" s="290"/>
      <c r="I16" s="290"/>
      <c r="J16" s="291"/>
      <c r="K16" s="289"/>
      <c r="L16" s="289"/>
      <c r="M16" s="289"/>
      <c r="N16" s="289"/>
      <c r="O16" s="289"/>
      <c r="P16" s="292"/>
      <c r="Q16" s="292"/>
      <c r="R16" s="293"/>
      <c r="S16" s="293"/>
      <c r="T16" s="288"/>
      <c r="U16" s="288"/>
      <c r="V16" s="287"/>
      <c r="W16" s="287"/>
      <c r="X16" s="288"/>
      <c r="Y16" s="288"/>
      <c r="Z16" s="293"/>
      <c r="AA16" s="288"/>
    </row>
    <row r="17" spans="1:27" x14ac:dyDescent="0.2">
      <c r="A17" s="286"/>
      <c r="B17" s="287"/>
      <c r="C17" s="288"/>
      <c r="D17" s="288"/>
      <c r="E17" s="288"/>
      <c r="F17" s="289"/>
      <c r="G17" s="289"/>
      <c r="H17" s="290"/>
      <c r="I17" s="290"/>
      <c r="J17" s="291"/>
      <c r="K17" s="289"/>
      <c r="L17" s="289"/>
      <c r="M17" s="289"/>
      <c r="N17" s="289"/>
      <c r="O17" s="289"/>
      <c r="P17" s="292"/>
      <c r="Q17" s="292"/>
      <c r="R17" s="293"/>
      <c r="S17" s="293"/>
      <c r="T17" s="288"/>
      <c r="U17" s="288"/>
      <c r="V17" s="287"/>
      <c r="W17" s="287"/>
      <c r="X17" s="288"/>
      <c r="Y17" s="288"/>
      <c r="Z17" s="293"/>
      <c r="AA17" s="288"/>
    </row>
    <row r="18" spans="1:27" s="278" customFormat="1" x14ac:dyDescent="0.2">
      <c r="A18" s="279">
        <v>900001</v>
      </c>
      <c r="B18" s="235" t="s">
        <v>112</v>
      </c>
      <c r="C18" s="235"/>
      <c r="D18" s="235"/>
      <c r="E18" s="235"/>
      <c r="F18" s="236">
        <f>SUM(F9:F17)</f>
        <v>0</v>
      </c>
      <c r="G18" s="236">
        <f>SUM(G9:G17)</f>
        <v>0</v>
      </c>
      <c r="H18" s="236">
        <f>SUM(H9:H17)</f>
        <v>0</v>
      </c>
      <c r="I18" s="236">
        <f>SUM(I9:I17)</f>
        <v>0</v>
      </c>
      <c r="J18" s="237"/>
      <c r="K18" s="236">
        <f>SUM(K9:K17)</f>
        <v>0</v>
      </c>
      <c r="L18" s="236">
        <f>SUM(L9:L17)</f>
        <v>0</v>
      </c>
      <c r="M18" s="236">
        <f>SUM(M9:M17)</f>
        <v>0</v>
      </c>
      <c r="N18" s="236">
        <f>SUM(N9:N17)</f>
        <v>0</v>
      </c>
      <c r="O18" s="236">
        <f>SUM(O9:O17)</f>
        <v>0</v>
      </c>
      <c r="P18" s="238"/>
      <c r="Q18" s="235"/>
      <c r="R18" s="235"/>
      <c r="S18" s="239"/>
      <c r="T18" s="235"/>
      <c r="U18" s="235"/>
      <c r="V18" s="235"/>
      <c r="W18" s="235"/>
      <c r="X18" s="235"/>
      <c r="Y18" s="235"/>
      <c r="Z18" s="235"/>
      <c r="AA18" s="235"/>
    </row>
    <row r="19" spans="1:27" s="278" customFormat="1" x14ac:dyDescent="0.2">
      <c r="A19" s="60"/>
      <c r="B19" s="89"/>
      <c r="C19" s="89"/>
      <c r="D19" s="89"/>
      <c r="E19" s="89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1"/>
      <c r="Q19" s="89"/>
      <c r="R19" s="89"/>
      <c r="S19" s="92"/>
      <c r="T19" s="89"/>
      <c r="U19" s="89"/>
      <c r="V19" s="89"/>
      <c r="W19" s="89"/>
      <c r="X19" s="89"/>
      <c r="Y19" s="89"/>
      <c r="Z19" s="89"/>
      <c r="AA19" s="89"/>
    </row>
    <row r="20" spans="1:27" s="278" customFormat="1" x14ac:dyDescent="0.2">
      <c r="A20" s="60"/>
      <c r="B20" s="89"/>
      <c r="C20" s="89"/>
      <c r="D20" s="89"/>
      <c r="E20" s="89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1"/>
      <c r="Q20" s="89"/>
      <c r="R20" s="89"/>
      <c r="S20" s="92"/>
      <c r="T20" s="89"/>
      <c r="U20" s="89"/>
      <c r="V20" s="89"/>
      <c r="W20" s="89"/>
      <c r="X20" s="89"/>
      <c r="Y20" s="89"/>
      <c r="Z20" s="89"/>
      <c r="AA20" s="89"/>
    </row>
  </sheetData>
  <sheetProtection insertRows="0" deleteRows="0" autoFilter="0"/>
  <mergeCells count="4">
    <mergeCell ref="A1:Z1"/>
    <mergeCell ref="P4:T4"/>
    <mergeCell ref="B6:AA6"/>
    <mergeCell ref="A4:E4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zoomScaleNormal="100" zoomScaleSheetLayoutView="100" workbookViewId="0">
      <selection activeCell="A52" sqref="A52:D52"/>
    </sheetView>
  </sheetViews>
  <sheetFormatPr baseColWidth="10" defaultColWidth="12.42578125" defaultRowHeight="11.25" x14ac:dyDescent="0.2"/>
  <cols>
    <col min="1" max="1" width="19.7109375" style="8" customWidth="1"/>
    <col min="2" max="2" width="50.7109375" style="8" customWidth="1"/>
    <col min="3" max="4" width="17.7109375" style="6" customWidth="1"/>
    <col min="5" max="16384" width="12.42578125" style="8"/>
  </cols>
  <sheetData>
    <row r="1" spans="1:4" x14ac:dyDescent="0.2">
      <c r="A1" s="73" t="s">
        <v>43</v>
      </c>
      <c r="B1" s="73"/>
      <c r="D1" s="7"/>
    </row>
    <row r="2" spans="1:4" x14ac:dyDescent="0.2">
      <c r="A2" s="73" t="s">
        <v>0</v>
      </c>
      <c r="B2" s="73"/>
    </row>
    <row r="3" spans="1:4" s="42" customFormat="1" x14ac:dyDescent="0.2">
      <c r="C3" s="74"/>
      <c r="D3" s="74"/>
    </row>
    <row r="4" spans="1:4" s="42" customFormat="1" x14ac:dyDescent="0.2">
      <c r="C4" s="74"/>
      <c r="D4" s="74"/>
    </row>
    <row r="5" spans="1:4" s="42" customFormat="1" ht="11.25" customHeight="1" x14ac:dyDescent="0.2">
      <c r="A5" s="62" t="s">
        <v>282</v>
      </c>
      <c r="B5" s="62"/>
      <c r="C5" s="43"/>
      <c r="D5" s="12" t="s">
        <v>311</v>
      </c>
    </row>
    <row r="6" spans="1:4" ht="11.25" customHeight="1" x14ac:dyDescent="0.2">
      <c r="A6" s="77"/>
      <c r="B6" s="77"/>
      <c r="C6" s="78"/>
      <c r="D6" s="94"/>
    </row>
    <row r="7" spans="1:4" ht="15" customHeight="1" x14ac:dyDescent="0.2">
      <c r="A7" s="15" t="s">
        <v>46</v>
      </c>
      <c r="B7" s="16" t="s">
        <v>47</v>
      </c>
      <c r="C7" s="17" t="s">
        <v>48</v>
      </c>
      <c r="D7" s="17" t="s">
        <v>59</v>
      </c>
    </row>
    <row r="8" spans="1:4" ht="56.25" x14ac:dyDescent="0.2">
      <c r="A8" s="155" t="s">
        <v>454</v>
      </c>
      <c r="B8" s="155" t="s">
        <v>455</v>
      </c>
      <c r="C8" s="148">
        <v>7313699.1600000001</v>
      </c>
      <c r="D8" s="137" t="s">
        <v>456</v>
      </c>
    </row>
    <row r="9" spans="1:4" ht="45" x14ac:dyDescent="0.2">
      <c r="A9" s="155" t="s">
        <v>457</v>
      </c>
      <c r="B9" s="155" t="s">
        <v>458</v>
      </c>
      <c r="C9" s="148">
        <v>1754699.59</v>
      </c>
      <c r="D9" s="137" t="s">
        <v>459</v>
      </c>
    </row>
    <row r="10" spans="1:4" ht="45" x14ac:dyDescent="0.2">
      <c r="A10" s="155" t="s">
        <v>460</v>
      </c>
      <c r="B10" s="155" t="s">
        <v>461</v>
      </c>
      <c r="C10" s="148">
        <v>175218</v>
      </c>
      <c r="D10" s="137" t="s">
        <v>462</v>
      </c>
    </row>
    <row r="11" spans="1:4" ht="45" x14ac:dyDescent="0.2">
      <c r="A11" s="155" t="s">
        <v>463</v>
      </c>
      <c r="B11" s="155" t="s">
        <v>464</v>
      </c>
      <c r="C11" s="148">
        <v>31700.55</v>
      </c>
      <c r="D11" s="137" t="s">
        <v>465</v>
      </c>
    </row>
    <row r="12" spans="1:4" x14ac:dyDescent="0.2">
      <c r="A12" s="155"/>
      <c r="B12" s="155"/>
      <c r="C12" s="148"/>
      <c r="D12" s="137"/>
    </row>
    <row r="13" spans="1:4" hidden="1" x14ac:dyDescent="0.2">
      <c r="A13" s="155"/>
      <c r="B13" s="155"/>
      <c r="C13" s="148"/>
      <c r="D13" s="137"/>
    </row>
    <row r="14" spans="1:4" hidden="1" x14ac:dyDescent="0.2">
      <c r="A14" s="155"/>
      <c r="B14" s="155"/>
      <c r="C14" s="148"/>
      <c r="D14" s="137"/>
    </row>
    <row r="15" spans="1:4" hidden="1" x14ac:dyDescent="0.2">
      <c r="A15" s="155"/>
      <c r="B15" s="155"/>
      <c r="C15" s="148"/>
      <c r="D15" s="137"/>
    </row>
    <row r="16" spans="1:4" hidden="1" x14ac:dyDescent="0.2">
      <c r="A16" s="155"/>
      <c r="B16" s="155"/>
      <c r="C16" s="148"/>
      <c r="D16" s="137"/>
    </row>
    <row r="17" spans="1:4" hidden="1" x14ac:dyDescent="0.2">
      <c r="A17" s="155"/>
      <c r="B17" s="155"/>
      <c r="C17" s="148"/>
      <c r="D17" s="137"/>
    </row>
    <row r="18" spans="1:4" hidden="1" x14ac:dyDescent="0.2">
      <c r="A18" s="155"/>
      <c r="B18" s="155"/>
      <c r="C18" s="148"/>
      <c r="D18" s="137"/>
    </row>
    <row r="19" spans="1:4" hidden="1" x14ac:dyDescent="0.2">
      <c r="A19" s="155"/>
      <c r="B19" s="155"/>
      <c r="C19" s="148"/>
      <c r="D19" s="137"/>
    </row>
    <row r="20" spans="1:4" hidden="1" x14ac:dyDescent="0.2">
      <c r="A20" s="155"/>
      <c r="B20" s="155"/>
      <c r="C20" s="148"/>
      <c r="D20" s="137"/>
    </row>
    <row r="21" spans="1:4" hidden="1" x14ac:dyDescent="0.2">
      <c r="A21" s="155"/>
      <c r="B21" s="155"/>
      <c r="C21" s="148"/>
      <c r="D21" s="137"/>
    </row>
    <row r="22" spans="1:4" hidden="1" x14ac:dyDescent="0.2">
      <c r="A22" s="155"/>
      <c r="B22" s="155"/>
      <c r="C22" s="148"/>
      <c r="D22" s="137"/>
    </row>
    <row r="23" spans="1:4" hidden="1" x14ac:dyDescent="0.2">
      <c r="A23" s="155"/>
      <c r="B23" s="155"/>
      <c r="C23" s="148"/>
      <c r="D23" s="137"/>
    </row>
    <row r="24" spans="1:4" hidden="1" x14ac:dyDescent="0.2">
      <c r="A24" s="155"/>
      <c r="B24" s="155"/>
      <c r="C24" s="148"/>
      <c r="D24" s="137"/>
    </row>
    <row r="25" spans="1:4" hidden="1" x14ac:dyDescent="0.2">
      <c r="A25" s="155"/>
      <c r="B25" s="155"/>
      <c r="C25" s="148"/>
      <c r="D25" s="137"/>
    </row>
    <row r="26" spans="1:4" hidden="1" x14ac:dyDescent="0.2">
      <c r="A26" s="155"/>
      <c r="B26" s="155"/>
      <c r="C26" s="148"/>
      <c r="D26" s="137"/>
    </row>
    <row r="27" spans="1:4" hidden="1" x14ac:dyDescent="0.2">
      <c r="A27" s="155"/>
      <c r="B27" s="155"/>
      <c r="C27" s="148"/>
      <c r="D27" s="137"/>
    </row>
    <row r="28" spans="1:4" hidden="1" x14ac:dyDescent="0.2">
      <c r="A28" s="155"/>
      <c r="B28" s="155"/>
      <c r="C28" s="148"/>
      <c r="D28" s="137"/>
    </row>
    <row r="29" spans="1:4" hidden="1" x14ac:dyDescent="0.2">
      <c r="A29" s="155"/>
      <c r="B29" s="155"/>
      <c r="C29" s="148"/>
      <c r="D29" s="137"/>
    </row>
    <row r="30" spans="1:4" hidden="1" x14ac:dyDescent="0.2">
      <c r="A30" s="155"/>
      <c r="B30" s="155"/>
      <c r="C30" s="148"/>
      <c r="D30" s="137"/>
    </row>
    <row r="31" spans="1:4" hidden="1" x14ac:dyDescent="0.2">
      <c r="A31" s="155"/>
      <c r="B31" s="155"/>
      <c r="C31" s="148"/>
      <c r="D31" s="137"/>
    </row>
    <row r="32" spans="1:4" hidden="1" x14ac:dyDescent="0.2">
      <c r="A32" s="155"/>
      <c r="B32" s="155"/>
      <c r="C32" s="148"/>
      <c r="D32" s="137"/>
    </row>
    <row r="33" spans="1:4" hidden="1" x14ac:dyDescent="0.2">
      <c r="A33" s="155"/>
      <c r="B33" s="155"/>
      <c r="C33" s="148"/>
      <c r="D33" s="137"/>
    </row>
    <row r="34" spans="1:4" hidden="1" x14ac:dyDescent="0.2">
      <c r="A34" s="155"/>
      <c r="B34" s="155"/>
      <c r="C34" s="148"/>
      <c r="D34" s="137"/>
    </row>
    <row r="35" spans="1:4" hidden="1" x14ac:dyDescent="0.2">
      <c r="A35" s="155"/>
      <c r="B35" s="155"/>
      <c r="C35" s="148"/>
      <c r="D35" s="137"/>
    </row>
    <row r="36" spans="1:4" hidden="1" x14ac:dyDescent="0.2">
      <c r="A36" s="155"/>
      <c r="B36" s="155"/>
      <c r="C36" s="148"/>
      <c r="D36" s="137"/>
    </row>
    <row r="37" spans="1:4" hidden="1" x14ac:dyDescent="0.2">
      <c r="A37" s="155"/>
      <c r="B37" s="155"/>
      <c r="C37" s="148"/>
      <c r="D37" s="137"/>
    </row>
    <row r="38" spans="1:4" hidden="1" x14ac:dyDescent="0.2">
      <c r="A38" s="155"/>
      <c r="B38" s="155"/>
      <c r="C38" s="148"/>
      <c r="D38" s="137"/>
    </row>
    <row r="39" spans="1:4" hidden="1" x14ac:dyDescent="0.2">
      <c r="A39" s="155"/>
      <c r="B39" s="155"/>
      <c r="C39" s="148"/>
      <c r="D39" s="137"/>
    </row>
    <row r="40" spans="1:4" hidden="1" x14ac:dyDescent="0.2">
      <c r="A40" s="155"/>
      <c r="B40" s="155"/>
      <c r="C40" s="148"/>
      <c r="D40" s="137"/>
    </row>
    <row r="41" spans="1:4" hidden="1" x14ac:dyDescent="0.2">
      <c r="A41" s="155"/>
      <c r="B41" s="155"/>
      <c r="C41" s="148"/>
      <c r="D41" s="137"/>
    </row>
    <row r="42" spans="1:4" hidden="1" x14ac:dyDescent="0.2">
      <c r="A42" s="155"/>
      <c r="B42" s="155"/>
      <c r="C42" s="148"/>
      <c r="D42" s="137"/>
    </row>
    <row r="43" spans="1:4" x14ac:dyDescent="0.2">
      <c r="A43" s="155"/>
      <c r="B43" s="155"/>
      <c r="C43" s="148"/>
      <c r="D43" s="137"/>
    </row>
    <row r="44" spans="1:4" x14ac:dyDescent="0.2">
      <c r="A44" s="155"/>
      <c r="B44" s="155"/>
      <c r="C44" s="148"/>
      <c r="D44" s="137"/>
    </row>
    <row r="45" spans="1:4" s="19" customFormat="1" x14ac:dyDescent="0.2">
      <c r="A45" s="157"/>
      <c r="B45" s="157" t="s">
        <v>284</v>
      </c>
      <c r="C45" s="149">
        <f>SUM(C8:C44)</f>
        <v>9275317.3000000007</v>
      </c>
      <c r="D45" s="145"/>
    </row>
    <row r="46" spans="1:4" s="19" customFormat="1" x14ac:dyDescent="0.2">
      <c r="A46" s="158"/>
      <c r="B46" s="158"/>
      <c r="C46" s="27"/>
      <c r="D46" s="27"/>
    </row>
    <row r="47" spans="1:4" s="19" customFormat="1" x14ac:dyDescent="0.2">
      <c r="A47" s="158"/>
      <c r="B47" s="158"/>
      <c r="C47" s="27"/>
      <c r="D47" s="27"/>
    </row>
    <row r="48" spans="1:4" x14ac:dyDescent="0.2">
      <c r="A48" s="159"/>
      <c r="B48" s="159"/>
      <c r="C48" s="120"/>
      <c r="D48" s="120"/>
    </row>
    <row r="49" spans="1:4" ht="21.75" customHeight="1" x14ac:dyDescent="0.2">
      <c r="A49" s="62" t="s">
        <v>283</v>
      </c>
      <c r="B49" s="62"/>
      <c r="C49" s="268"/>
      <c r="D49" s="259" t="s">
        <v>113</v>
      </c>
    </row>
    <row r="50" spans="1:4" x14ac:dyDescent="0.2">
      <c r="A50" s="77"/>
      <c r="B50" s="77"/>
      <c r="C50" s="78"/>
      <c r="D50" s="94"/>
    </row>
    <row r="51" spans="1:4" ht="15" customHeight="1" x14ac:dyDescent="0.2">
      <c r="A51" s="15" t="s">
        <v>46</v>
      </c>
      <c r="B51" s="16" t="s">
        <v>47</v>
      </c>
      <c r="C51" s="17" t="s">
        <v>48</v>
      </c>
      <c r="D51" s="17" t="s">
        <v>59</v>
      </c>
    </row>
    <row r="52" spans="1:4" ht="101.25" x14ac:dyDescent="0.2">
      <c r="A52" s="155" t="s">
        <v>466</v>
      </c>
      <c r="B52" s="155" t="s">
        <v>467</v>
      </c>
      <c r="C52" s="148">
        <v>45699728.490000002</v>
      </c>
      <c r="D52" s="137" t="s">
        <v>589</v>
      </c>
    </row>
    <row r="53" spans="1:4" x14ac:dyDescent="0.2">
      <c r="A53" s="155"/>
      <c r="B53" s="155"/>
      <c r="C53" s="148"/>
      <c r="D53" s="137"/>
    </row>
    <row r="54" spans="1:4" x14ac:dyDescent="0.2">
      <c r="A54" s="155"/>
      <c r="B54" s="155"/>
      <c r="C54" s="148"/>
      <c r="D54" s="137"/>
    </row>
    <row r="55" spans="1:4" hidden="1" x14ac:dyDescent="0.2">
      <c r="A55" s="155"/>
      <c r="B55" s="155"/>
      <c r="C55" s="148"/>
      <c r="D55" s="137"/>
    </row>
    <row r="56" spans="1:4" hidden="1" x14ac:dyDescent="0.2">
      <c r="A56" s="155"/>
      <c r="B56" s="155"/>
      <c r="C56" s="148"/>
      <c r="D56" s="137"/>
    </row>
    <row r="57" spans="1:4" hidden="1" x14ac:dyDescent="0.2">
      <c r="A57" s="155"/>
      <c r="B57" s="155"/>
      <c r="C57" s="148"/>
      <c r="D57" s="137"/>
    </row>
    <row r="58" spans="1:4" hidden="1" x14ac:dyDescent="0.2">
      <c r="A58" s="155"/>
      <c r="B58" s="155"/>
      <c r="C58" s="148"/>
      <c r="D58" s="137"/>
    </row>
    <row r="59" spans="1:4" hidden="1" x14ac:dyDescent="0.2">
      <c r="A59" s="155"/>
      <c r="B59" s="155"/>
      <c r="C59" s="148"/>
      <c r="D59" s="137"/>
    </row>
    <row r="60" spans="1:4" hidden="1" x14ac:dyDescent="0.2">
      <c r="A60" s="155"/>
      <c r="B60" s="155"/>
      <c r="C60" s="148"/>
      <c r="D60" s="137"/>
    </row>
    <row r="61" spans="1:4" hidden="1" x14ac:dyDescent="0.2">
      <c r="A61" s="155"/>
      <c r="B61" s="155"/>
      <c r="C61" s="148"/>
      <c r="D61" s="137"/>
    </row>
    <row r="62" spans="1:4" hidden="1" x14ac:dyDescent="0.2">
      <c r="A62" s="155"/>
      <c r="B62" s="155"/>
      <c r="C62" s="148"/>
      <c r="D62" s="137"/>
    </row>
    <row r="63" spans="1:4" hidden="1" x14ac:dyDescent="0.2">
      <c r="A63" s="155"/>
      <c r="B63" s="155"/>
      <c r="C63" s="148"/>
      <c r="D63" s="137"/>
    </row>
    <row r="64" spans="1:4" hidden="1" x14ac:dyDescent="0.2">
      <c r="A64" s="155"/>
      <c r="B64" s="155"/>
      <c r="C64" s="148"/>
      <c r="D64" s="137"/>
    </row>
    <row r="65" spans="1:4" hidden="1" x14ac:dyDescent="0.2">
      <c r="A65" s="155"/>
      <c r="B65" s="155"/>
      <c r="C65" s="148"/>
      <c r="D65" s="137"/>
    </row>
    <row r="66" spans="1:4" hidden="1" x14ac:dyDescent="0.2">
      <c r="A66" s="155"/>
      <c r="B66" s="155"/>
      <c r="C66" s="148"/>
      <c r="D66" s="137"/>
    </row>
    <row r="67" spans="1:4" hidden="1" x14ac:dyDescent="0.2">
      <c r="A67" s="155"/>
      <c r="B67" s="155"/>
      <c r="C67" s="148"/>
      <c r="D67" s="137"/>
    </row>
    <row r="68" spans="1:4" hidden="1" x14ac:dyDescent="0.2">
      <c r="A68" s="155"/>
      <c r="B68" s="155"/>
      <c r="C68" s="148"/>
      <c r="D68" s="137"/>
    </row>
    <row r="69" spans="1:4" hidden="1" x14ac:dyDescent="0.2">
      <c r="A69" s="155"/>
      <c r="B69" s="155"/>
      <c r="C69" s="148"/>
      <c r="D69" s="137"/>
    </row>
    <row r="70" spans="1:4" hidden="1" x14ac:dyDescent="0.2">
      <c r="A70" s="155"/>
      <c r="B70" s="155"/>
      <c r="C70" s="148"/>
      <c r="D70" s="137"/>
    </row>
    <row r="71" spans="1:4" hidden="1" x14ac:dyDescent="0.2">
      <c r="A71" s="155"/>
      <c r="B71" s="155"/>
      <c r="C71" s="148"/>
      <c r="D71" s="137"/>
    </row>
    <row r="72" spans="1:4" hidden="1" x14ac:dyDescent="0.2">
      <c r="A72" s="155"/>
      <c r="B72" s="155"/>
      <c r="C72" s="148"/>
      <c r="D72" s="137"/>
    </row>
    <row r="73" spans="1:4" hidden="1" x14ac:dyDescent="0.2">
      <c r="A73" s="155"/>
      <c r="B73" s="155"/>
      <c r="C73" s="148"/>
      <c r="D73" s="137"/>
    </row>
    <row r="74" spans="1:4" hidden="1" x14ac:dyDescent="0.2">
      <c r="A74" s="155"/>
      <c r="B74" s="155"/>
      <c r="C74" s="148"/>
      <c r="D74" s="137"/>
    </row>
    <row r="75" spans="1:4" hidden="1" x14ac:dyDescent="0.2">
      <c r="A75" s="155"/>
      <c r="B75" s="155"/>
      <c r="C75" s="148"/>
      <c r="D75" s="137"/>
    </row>
    <row r="76" spans="1:4" hidden="1" x14ac:dyDescent="0.2">
      <c r="A76" s="155"/>
      <c r="B76" s="155"/>
      <c r="C76" s="148"/>
      <c r="D76" s="137"/>
    </row>
    <row r="77" spans="1:4" hidden="1" x14ac:dyDescent="0.2">
      <c r="A77" s="155"/>
      <c r="B77" s="155"/>
      <c r="C77" s="148"/>
      <c r="D77" s="137"/>
    </row>
    <row r="78" spans="1:4" hidden="1" x14ac:dyDescent="0.2">
      <c r="A78" s="155"/>
      <c r="B78" s="155"/>
      <c r="C78" s="148"/>
      <c r="D78" s="137"/>
    </row>
    <row r="79" spans="1:4" hidden="1" x14ac:dyDescent="0.2">
      <c r="A79" s="155"/>
      <c r="B79" s="155"/>
      <c r="C79" s="148"/>
      <c r="D79" s="137"/>
    </row>
    <row r="80" spans="1:4" hidden="1" x14ac:dyDescent="0.2">
      <c r="A80" s="155"/>
      <c r="B80" s="155"/>
      <c r="C80" s="148"/>
      <c r="D80" s="137"/>
    </row>
    <row r="81" spans="1:4" hidden="1" x14ac:dyDescent="0.2">
      <c r="A81" s="155"/>
      <c r="B81" s="155"/>
      <c r="C81" s="148"/>
      <c r="D81" s="137"/>
    </row>
    <row r="82" spans="1:4" hidden="1" x14ac:dyDescent="0.2">
      <c r="A82" s="155"/>
      <c r="B82" s="155"/>
      <c r="C82" s="148"/>
      <c r="D82" s="137"/>
    </row>
    <row r="83" spans="1:4" hidden="1" x14ac:dyDescent="0.2">
      <c r="A83" s="155"/>
      <c r="B83" s="155"/>
      <c r="C83" s="148"/>
      <c r="D83" s="137"/>
    </row>
    <row r="84" spans="1:4" hidden="1" x14ac:dyDescent="0.2">
      <c r="A84" s="155"/>
      <c r="B84" s="155"/>
      <c r="C84" s="148"/>
      <c r="D84" s="137"/>
    </row>
    <row r="85" spans="1:4" hidden="1" x14ac:dyDescent="0.2">
      <c r="A85" s="155"/>
      <c r="B85" s="155"/>
      <c r="C85" s="148"/>
      <c r="D85" s="137"/>
    </row>
    <row r="86" spans="1:4" hidden="1" x14ac:dyDescent="0.2">
      <c r="A86" s="155"/>
      <c r="B86" s="155"/>
      <c r="C86" s="148"/>
      <c r="D86" s="137"/>
    </row>
    <row r="87" spans="1:4" hidden="1" x14ac:dyDescent="0.2">
      <c r="A87" s="155"/>
      <c r="B87" s="155"/>
      <c r="C87" s="148"/>
      <c r="D87" s="137"/>
    </row>
    <row r="88" spans="1:4" x14ac:dyDescent="0.2">
      <c r="A88" s="155"/>
      <c r="B88" s="155"/>
      <c r="C88" s="148"/>
      <c r="D88" s="137"/>
    </row>
    <row r="89" spans="1:4" x14ac:dyDescent="0.2">
      <c r="A89" s="157"/>
      <c r="B89" s="157" t="s">
        <v>301</v>
      </c>
      <c r="C89" s="149">
        <f>SUM(C52:C88)</f>
        <v>45699728.490000002</v>
      </c>
      <c r="D89" s="145"/>
    </row>
    <row r="90" spans="1:4" x14ac:dyDescent="0.2">
      <c r="A90" s="159"/>
      <c r="B90" s="159"/>
      <c r="C90" s="120"/>
      <c r="D90" s="120"/>
    </row>
    <row r="91" spans="1:4" x14ac:dyDescent="0.2">
      <c r="A91" s="159"/>
      <c r="B91" s="159"/>
      <c r="C91" s="120"/>
      <c r="D91" s="120"/>
    </row>
    <row r="92" spans="1:4" x14ac:dyDescent="0.2">
      <c r="A92" s="159"/>
      <c r="B92" s="159"/>
      <c r="C92" s="120"/>
      <c r="D92" s="120"/>
    </row>
    <row r="93" spans="1:4" x14ac:dyDescent="0.2">
      <c r="A93" s="159"/>
      <c r="B93" s="159"/>
      <c r="C93" s="120"/>
      <c r="D93" s="120"/>
    </row>
    <row r="94" spans="1:4" x14ac:dyDescent="0.2">
      <c r="A94" s="159"/>
      <c r="B94" s="159"/>
      <c r="C94" s="120"/>
      <c r="D94" s="120"/>
    </row>
    <row r="95" spans="1:4" x14ac:dyDescent="0.2">
      <c r="A95" s="159"/>
      <c r="B95" s="159"/>
      <c r="C95" s="120"/>
      <c r="D95" s="120"/>
    </row>
    <row r="96" spans="1:4" x14ac:dyDescent="0.2">
      <c r="A96" s="159"/>
      <c r="B96" s="159"/>
      <c r="C96" s="120"/>
      <c r="D96" s="120"/>
    </row>
    <row r="97" spans="1:4" x14ac:dyDescent="0.2">
      <c r="A97" s="159"/>
      <c r="B97" s="159"/>
      <c r="C97" s="120"/>
      <c r="D97" s="120"/>
    </row>
    <row r="98" spans="1:4" x14ac:dyDescent="0.2">
      <c r="A98" s="159"/>
      <c r="B98" s="159"/>
      <c r="C98" s="120"/>
      <c r="D98" s="120"/>
    </row>
    <row r="99" spans="1:4" x14ac:dyDescent="0.2">
      <c r="A99" s="159"/>
      <c r="B99" s="159"/>
      <c r="C99" s="120"/>
      <c r="D99" s="120"/>
    </row>
    <row r="100" spans="1:4" x14ac:dyDescent="0.2">
      <c r="A100" s="159"/>
      <c r="B100" s="159"/>
      <c r="C100" s="120"/>
      <c r="D100" s="120"/>
    </row>
    <row r="101" spans="1:4" x14ac:dyDescent="0.2">
      <c r="A101" s="159"/>
      <c r="B101" s="159"/>
      <c r="C101" s="120"/>
      <c r="D101" s="120"/>
    </row>
    <row r="102" spans="1:4" x14ac:dyDescent="0.2">
      <c r="A102" s="159"/>
      <c r="B102" s="159"/>
      <c r="C102" s="120"/>
      <c r="D102" s="120"/>
    </row>
    <row r="103" spans="1:4" x14ac:dyDescent="0.2">
      <c r="A103" s="159"/>
      <c r="B103" s="159"/>
      <c r="C103" s="120"/>
      <c r="D103" s="120"/>
    </row>
    <row r="104" spans="1:4" x14ac:dyDescent="0.2">
      <c r="A104" s="159"/>
      <c r="B104" s="159"/>
      <c r="C104" s="120"/>
      <c r="D104" s="120"/>
    </row>
    <row r="105" spans="1:4" x14ac:dyDescent="0.2">
      <c r="A105" s="159"/>
      <c r="B105" s="159"/>
      <c r="C105" s="120"/>
      <c r="D105" s="120"/>
    </row>
    <row r="106" spans="1:4" x14ac:dyDescent="0.2">
      <c r="A106" s="159"/>
      <c r="B106" s="159"/>
      <c r="C106" s="120"/>
      <c r="D106" s="120"/>
    </row>
  </sheetData>
  <dataValidations count="4">
    <dataValidation allowBlank="1" showInputMessage="1" showErrorMessage="1" prompt="Características cualitativas significativas que les impacten financieramente." sqref="D7 D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Saldo final del periodo que corresponde la cuenta pública presentada (trimestral: 1er, 2do, 3ro. o 4to.)." sqref="C51 C7"/>
    <dataValidation allowBlank="1" showInputMessage="1" showErrorMessage="1" prompt="Corresponde al número de la cuenta de acuerdo al Plan de Cuentas emitido por el CONAC." sqref="A7 A51"/>
  </dataValidations>
  <pageMargins left="0.70866141732283472" right="0.70866141732283472" top="0.98425196850393704" bottom="0.98425196850393704" header="0.31496062992125984" footer="0.31496062992125984"/>
  <pageSetup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zoomScaleSheetLayoutView="100" workbookViewId="0">
      <selection activeCell="A8" sqref="A8:E9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8" customWidth="1"/>
    <col min="6" max="6" width="11.42578125" style="8" customWidth="1"/>
    <col min="7" max="16384" width="11.42578125" style="8"/>
  </cols>
  <sheetData>
    <row r="1" spans="1:5" x14ac:dyDescent="0.2">
      <c r="A1" s="73" t="s">
        <v>43</v>
      </c>
      <c r="B1" s="73"/>
      <c r="C1" s="6"/>
      <c r="E1" s="7"/>
    </row>
    <row r="2" spans="1:5" x14ac:dyDescent="0.2">
      <c r="A2" s="73" t="s">
        <v>0</v>
      </c>
      <c r="B2" s="73"/>
      <c r="C2" s="6"/>
    </row>
    <row r="3" spans="1:5" x14ac:dyDescent="0.2">
      <c r="A3" s="42"/>
      <c r="B3" s="42"/>
      <c r="C3" s="74"/>
      <c r="D3" s="42"/>
      <c r="E3" s="42"/>
    </row>
    <row r="4" spans="1:5" x14ac:dyDescent="0.2">
      <c r="A4" s="42"/>
      <c r="B4" s="42"/>
      <c r="C4" s="74"/>
      <c r="D4" s="42"/>
      <c r="E4" s="42"/>
    </row>
    <row r="5" spans="1:5" ht="11.25" customHeight="1" x14ac:dyDescent="0.2">
      <c r="A5" s="62" t="s">
        <v>163</v>
      </c>
      <c r="B5" s="62"/>
      <c r="C5" s="74"/>
      <c r="E5" s="12" t="s">
        <v>310</v>
      </c>
    </row>
    <row r="6" spans="1:5" x14ac:dyDescent="0.2">
      <c r="A6" s="77"/>
      <c r="B6" s="77"/>
      <c r="C6" s="78"/>
      <c r="D6" s="77"/>
      <c r="E6" s="94"/>
    </row>
    <row r="7" spans="1:5" ht="15" customHeight="1" x14ac:dyDescent="0.2">
      <c r="A7" s="15" t="s">
        <v>46</v>
      </c>
      <c r="B7" s="16" t="s">
        <v>47</v>
      </c>
      <c r="C7" s="17" t="s">
        <v>48</v>
      </c>
      <c r="D7" s="23" t="s">
        <v>89</v>
      </c>
      <c r="E7" s="17" t="s">
        <v>59</v>
      </c>
    </row>
    <row r="8" spans="1:5" ht="45" x14ac:dyDescent="0.2">
      <c r="A8" s="95" t="s">
        <v>468</v>
      </c>
      <c r="B8" s="95" t="s">
        <v>469</v>
      </c>
      <c r="C8" s="96">
        <v>163685.73000000001</v>
      </c>
      <c r="D8" s="320" t="s">
        <v>470</v>
      </c>
      <c r="E8" s="320" t="s">
        <v>471</v>
      </c>
    </row>
    <row r="9" spans="1:5" s="264" customFormat="1" ht="135" x14ac:dyDescent="0.2">
      <c r="A9" s="95" t="s">
        <v>472</v>
      </c>
      <c r="B9" s="95" t="s">
        <v>473</v>
      </c>
      <c r="C9" s="96">
        <v>75980.789999999994</v>
      </c>
      <c r="D9" s="320" t="s">
        <v>474</v>
      </c>
      <c r="E9" s="320" t="s">
        <v>475</v>
      </c>
    </row>
    <row r="10" spans="1:5" s="264" customFormat="1" x14ac:dyDescent="0.2">
      <c r="A10" s="95"/>
      <c r="B10" s="95"/>
      <c r="C10" s="96"/>
      <c r="D10" s="49"/>
      <c r="E10" s="49"/>
    </row>
    <row r="11" spans="1:5" x14ac:dyDescent="0.2">
      <c r="A11" s="95"/>
      <c r="B11" s="95"/>
      <c r="C11" s="96"/>
      <c r="D11" s="49"/>
      <c r="E11" s="49"/>
    </row>
    <row r="12" spans="1:5" x14ac:dyDescent="0.2">
      <c r="A12" s="95"/>
      <c r="B12" s="95"/>
      <c r="C12" s="96"/>
      <c r="D12" s="49"/>
      <c r="E12" s="49"/>
    </row>
    <row r="13" spans="1:5" x14ac:dyDescent="0.2">
      <c r="A13" s="95"/>
      <c r="B13" s="95"/>
      <c r="C13" s="96"/>
      <c r="D13" s="49"/>
      <c r="E13" s="49"/>
    </row>
    <row r="14" spans="1:5" x14ac:dyDescent="0.2">
      <c r="A14" s="29"/>
      <c r="B14" s="157" t="s">
        <v>302</v>
      </c>
      <c r="C14" s="30">
        <f>SUM(C8:C13)</f>
        <v>239666.52000000002</v>
      </c>
      <c r="D14" s="79"/>
      <c r="E14" s="79"/>
    </row>
  </sheetData>
  <dataValidations count="5">
    <dataValidation allowBlank="1" showInputMessage="1" showErrorMessage="1" prompt="Características cualitativas significativas que les impacten financieramente." sqref="E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opLeftCell="A30" zoomScaleNormal="100" zoomScaleSheetLayoutView="100" workbookViewId="0">
      <selection activeCell="A8" sqref="A8:E32"/>
    </sheetView>
  </sheetViews>
  <sheetFormatPr baseColWidth="10" defaultRowHeight="11.25" x14ac:dyDescent="0.2"/>
  <cols>
    <col min="1" max="1" width="20.7109375" style="159" customWidth="1"/>
    <col min="2" max="2" width="50.7109375" style="159" customWidth="1"/>
    <col min="3" max="3" width="17.7109375" style="120" customWidth="1"/>
    <col min="4" max="4" width="17.7109375" style="199" customWidth="1"/>
    <col min="5" max="5" width="17.7109375" style="200" customWidth="1"/>
    <col min="6" max="8" width="11.42578125" style="159"/>
    <col min="9" max="16384" width="11.42578125" style="8"/>
  </cols>
  <sheetData>
    <row r="1" spans="1:8" s="42" customFormat="1" ht="11.25" customHeight="1" x14ac:dyDescent="0.2">
      <c r="A1" s="73" t="s">
        <v>43</v>
      </c>
      <c r="B1" s="73"/>
      <c r="C1" s="74"/>
      <c r="D1" s="97"/>
      <c r="E1" s="7"/>
    </row>
    <row r="2" spans="1:8" s="42" customFormat="1" ht="11.25" customHeight="1" x14ac:dyDescent="0.2">
      <c r="A2" s="73" t="s">
        <v>0</v>
      </c>
      <c r="B2" s="73"/>
      <c r="C2" s="74"/>
      <c r="D2" s="97"/>
      <c r="E2" s="98"/>
    </row>
    <row r="3" spans="1:8" s="42" customFormat="1" ht="10.5" customHeight="1" x14ac:dyDescent="0.2">
      <c r="C3" s="74"/>
      <c r="D3" s="97"/>
      <c r="E3" s="98"/>
    </row>
    <row r="4" spans="1:8" s="42" customFormat="1" ht="10.5" customHeight="1" x14ac:dyDescent="0.2">
      <c r="C4" s="74"/>
      <c r="D4" s="97"/>
      <c r="E4" s="98"/>
    </row>
    <row r="5" spans="1:8" s="42" customFormat="1" ht="11.25" customHeight="1" x14ac:dyDescent="0.2">
      <c r="A5" s="10" t="s">
        <v>231</v>
      </c>
      <c r="B5" s="10"/>
      <c r="C5" s="74"/>
      <c r="D5" s="99"/>
      <c r="E5" s="100" t="s">
        <v>309</v>
      </c>
    </row>
    <row r="6" spans="1:8" ht="11.25" customHeight="1" x14ac:dyDescent="0.2">
      <c r="A6" s="13"/>
      <c r="B6" s="13"/>
      <c r="C6" s="4"/>
      <c r="D6" s="101"/>
      <c r="E6" s="3"/>
      <c r="F6" s="8"/>
      <c r="G6" s="8"/>
      <c r="H6" s="8"/>
    </row>
    <row r="7" spans="1:8" ht="15" customHeight="1" x14ac:dyDescent="0.2">
      <c r="A7" s="15" t="s">
        <v>46</v>
      </c>
      <c r="B7" s="16" t="s">
        <v>47</v>
      </c>
      <c r="C7" s="17" t="s">
        <v>48</v>
      </c>
      <c r="D7" s="212" t="s">
        <v>114</v>
      </c>
      <c r="E7" s="102" t="s">
        <v>115</v>
      </c>
      <c r="F7" s="8"/>
      <c r="G7" s="8"/>
      <c r="H7" s="8"/>
    </row>
    <row r="8" spans="1:8" x14ac:dyDescent="0.2">
      <c r="A8" s="155" t="s">
        <v>476</v>
      </c>
      <c r="B8" s="155" t="s">
        <v>477</v>
      </c>
      <c r="C8" s="170">
        <v>0</v>
      </c>
      <c r="D8" s="201">
        <f t="shared" ref="D8:D32" si="0">+C8/$C$84</f>
        <v>0</v>
      </c>
      <c r="E8" s="202" t="s">
        <v>478</v>
      </c>
    </row>
    <row r="9" spans="1:8" ht="67.5" x14ac:dyDescent="0.2">
      <c r="A9" s="155" t="s">
        <v>479</v>
      </c>
      <c r="B9" s="155" t="s">
        <v>480</v>
      </c>
      <c r="C9" s="170">
        <v>206990.3</v>
      </c>
      <c r="D9" s="201">
        <f t="shared" si="0"/>
        <v>5.2308942090836174E-3</v>
      </c>
      <c r="E9" s="202" t="s">
        <v>481</v>
      </c>
    </row>
    <row r="10" spans="1:8" x14ac:dyDescent="0.2">
      <c r="A10" s="155" t="s">
        <v>482</v>
      </c>
      <c r="B10" s="155" t="s">
        <v>483</v>
      </c>
      <c r="C10" s="170">
        <v>0</v>
      </c>
      <c r="D10" s="201">
        <f t="shared" si="0"/>
        <v>0</v>
      </c>
      <c r="E10" s="202" t="s">
        <v>478</v>
      </c>
    </row>
    <row r="11" spans="1:8" x14ac:dyDescent="0.2">
      <c r="A11" s="155" t="s">
        <v>484</v>
      </c>
      <c r="B11" s="155" t="s">
        <v>485</v>
      </c>
      <c r="C11" s="170">
        <v>0</v>
      </c>
      <c r="D11" s="201">
        <f t="shared" si="0"/>
        <v>0</v>
      </c>
      <c r="E11" s="202" t="s">
        <v>478</v>
      </c>
    </row>
    <row r="12" spans="1:8" ht="22.5" x14ac:dyDescent="0.2">
      <c r="A12" s="155" t="s">
        <v>486</v>
      </c>
      <c r="B12" s="155" t="s">
        <v>487</v>
      </c>
      <c r="C12" s="170">
        <v>18700</v>
      </c>
      <c r="D12" s="201">
        <f t="shared" si="0"/>
        <v>4.7257152489688477E-4</v>
      </c>
      <c r="E12" s="202" t="s">
        <v>580</v>
      </c>
    </row>
    <row r="13" spans="1:8" ht="45" x14ac:dyDescent="0.2">
      <c r="A13" s="155" t="s">
        <v>488</v>
      </c>
      <c r="B13" s="155" t="s">
        <v>489</v>
      </c>
      <c r="C13" s="170">
        <v>242596.62</v>
      </c>
      <c r="D13" s="201">
        <f t="shared" si="0"/>
        <v>6.1307088047181865E-3</v>
      </c>
      <c r="E13" s="202" t="s">
        <v>490</v>
      </c>
    </row>
    <row r="14" spans="1:8" ht="56.25" x14ac:dyDescent="0.2">
      <c r="A14" s="155" t="s">
        <v>491</v>
      </c>
      <c r="B14" s="155" t="s">
        <v>492</v>
      </c>
      <c r="C14" s="170">
        <v>32742.86</v>
      </c>
      <c r="D14" s="201">
        <f t="shared" si="0"/>
        <v>8.2745151228263167E-4</v>
      </c>
      <c r="E14" s="202" t="s">
        <v>581</v>
      </c>
    </row>
    <row r="15" spans="1:8" x14ac:dyDescent="0.2">
      <c r="A15" s="155" t="s">
        <v>493</v>
      </c>
      <c r="B15" s="155" t="s">
        <v>494</v>
      </c>
      <c r="C15" s="170">
        <v>0</v>
      </c>
      <c r="D15" s="201">
        <f t="shared" si="0"/>
        <v>0</v>
      </c>
      <c r="E15" s="202" t="s">
        <v>478</v>
      </c>
    </row>
    <row r="16" spans="1:8" ht="56.25" x14ac:dyDescent="0.2">
      <c r="A16" s="155" t="s">
        <v>495</v>
      </c>
      <c r="B16" s="155" t="s">
        <v>496</v>
      </c>
      <c r="C16" s="170">
        <v>134353.35</v>
      </c>
      <c r="D16" s="201">
        <f t="shared" si="0"/>
        <v>3.3952709884761964E-3</v>
      </c>
      <c r="E16" s="202" t="s">
        <v>497</v>
      </c>
    </row>
    <row r="17" spans="1:5" ht="33.75" x14ac:dyDescent="0.2">
      <c r="A17" s="155" t="s">
        <v>498</v>
      </c>
      <c r="B17" s="155" t="s">
        <v>499</v>
      </c>
      <c r="C17" s="170">
        <v>799309.6</v>
      </c>
      <c r="D17" s="201">
        <f t="shared" si="0"/>
        <v>2.0199516392337913E-2</v>
      </c>
      <c r="E17" s="202" t="s">
        <v>500</v>
      </c>
    </row>
    <row r="18" spans="1:5" ht="90" x14ac:dyDescent="0.2">
      <c r="A18" s="155" t="s">
        <v>501</v>
      </c>
      <c r="B18" s="155" t="s">
        <v>502</v>
      </c>
      <c r="C18" s="170">
        <v>2152401.08</v>
      </c>
      <c r="D18" s="201">
        <f t="shared" si="0"/>
        <v>5.439376794466854E-2</v>
      </c>
      <c r="E18" s="202" t="s">
        <v>582</v>
      </c>
    </row>
    <row r="19" spans="1:5" ht="56.25" x14ac:dyDescent="0.2">
      <c r="A19" s="155" t="s">
        <v>503</v>
      </c>
      <c r="B19" s="155" t="s">
        <v>504</v>
      </c>
      <c r="C19" s="170">
        <v>62648.9</v>
      </c>
      <c r="D19" s="201">
        <f t="shared" si="0"/>
        <v>1.5832131661022697E-3</v>
      </c>
      <c r="E19" s="202" t="s">
        <v>597</v>
      </c>
    </row>
    <row r="20" spans="1:5" ht="45" x14ac:dyDescent="0.2">
      <c r="A20" s="155" t="s">
        <v>505</v>
      </c>
      <c r="B20" s="155" t="s">
        <v>506</v>
      </c>
      <c r="C20" s="170">
        <v>512299.85</v>
      </c>
      <c r="D20" s="201">
        <f t="shared" si="0"/>
        <v>1.2946434295130767E-2</v>
      </c>
      <c r="E20" s="202" t="s">
        <v>507</v>
      </c>
    </row>
    <row r="21" spans="1:5" ht="33.75" x14ac:dyDescent="0.2">
      <c r="A21" s="155" t="s">
        <v>508</v>
      </c>
      <c r="B21" s="155" t="s">
        <v>509</v>
      </c>
      <c r="C21" s="170">
        <v>117921.51</v>
      </c>
      <c r="D21" s="201">
        <f t="shared" si="0"/>
        <v>2.9800185988686227E-3</v>
      </c>
      <c r="E21" s="202" t="s">
        <v>510</v>
      </c>
    </row>
    <row r="22" spans="1:5" ht="45" x14ac:dyDescent="0.2">
      <c r="A22" s="155" t="s">
        <v>511</v>
      </c>
      <c r="B22" s="155" t="s">
        <v>512</v>
      </c>
      <c r="C22" s="170">
        <v>706268.81</v>
      </c>
      <c r="D22" s="201">
        <f t="shared" si="0"/>
        <v>1.7848263557690279E-2</v>
      </c>
      <c r="E22" s="202" t="s">
        <v>513</v>
      </c>
    </row>
    <row r="23" spans="1:5" ht="67.5" x14ac:dyDescent="0.2">
      <c r="A23" s="155" t="s">
        <v>514</v>
      </c>
      <c r="B23" s="155" t="s">
        <v>515</v>
      </c>
      <c r="C23" s="170">
        <v>961853.46</v>
      </c>
      <c r="D23" s="201">
        <f t="shared" si="0"/>
        <v>2.4307195525109345E-2</v>
      </c>
      <c r="E23" s="202" t="s">
        <v>516</v>
      </c>
    </row>
    <row r="24" spans="1:5" ht="168.75" x14ac:dyDescent="0.2">
      <c r="A24" s="155" t="s">
        <v>517</v>
      </c>
      <c r="B24" s="155" t="s">
        <v>518</v>
      </c>
      <c r="C24" s="170">
        <v>1296342.28</v>
      </c>
      <c r="D24" s="201">
        <f t="shared" si="0"/>
        <v>3.2760130911652641E-2</v>
      </c>
      <c r="E24" s="202" t="s">
        <v>598</v>
      </c>
    </row>
    <row r="25" spans="1:5" ht="157.5" x14ac:dyDescent="0.2">
      <c r="A25" s="155" t="s">
        <v>519</v>
      </c>
      <c r="B25" s="155" t="s">
        <v>520</v>
      </c>
      <c r="C25" s="170">
        <v>31698823.07</v>
      </c>
      <c r="D25" s="201">
        <f t="shared" si="0"/>
        <v>0.80106744147735032</v>
      </c>
      <c r="E25" s="202" t="s">
        <v>583</v>
      </c>
    </row>
    <row r="26" spans="1:5" ht="33.75" x14ac:dyDescent="0.2">
      <c r="A26" s="155" t="s">
        <v>521</v>
      </c>
      <c r="B26" s="155" t="s">
        <v>522</v>
      </c>
      <c r="C26" s="170">
        <v>10986.36</v>
      </c>
      <c r="D26" s="201">
        <f t="shared" si="0"/>
        <v>2.7763855070941923E-4</v>
      </c>
      <c r="E26" s="202" t="s">
        <v>523</v>
      </c>
    </row>
    <row r="27" spans="1:5" ht="78.75" x14ac:dyDescent="0.2">
      <c r="A27" s="155" t="s">
        <v>524</v>
      </c>
      <c r="B27" s="155" t="s">
        <v>525</v>
      </c>
      <c r="C27" s="170">
        <v>6008</v>
      </c>
      <c r="D27" s="201">
        <f t="shared" si="0"/>
        <v>1.518293968759617E-4</v>
      </c>
      <c r="E27" s="202" t="s">
        <v>526</v>
      </c>
    </row>
    <row r="28" spans="1:5" ht="67.5" x14ac:dyDescent="0.2">
      <c r="A28" s="155" t="s">
        <v>527</v>
      </c>
      <c r="B28" s="155" t="s">
        <v>528</v>
      </c>
      <c r="C28" s="170">
        <v>41366.46</v>
      </c>
      <c r="D28" s="201">
        <f t="shared" si="0"/>
        <v>1.0453802717532614E-3</v>
      </c>
      <c r="E28" s="202" t="s">
        <v>584</v>
      </c>
    </row>
    <row r="29" spans="1:5" ht="56.25" x14ac:dyDescent="0.2">
      <c r="A29" s="155" t="s">
        <v>529</v>
      </c>
      <c r="B29" s="155" t="s">
        <v>530</v>
      </c>
      <c r="C29" s="170">
        <v>284001.76</v>
      </c>
      <c r="D29" s="201">
        <f t="shared" si="0"/>
        <v>7.1770665666630535E-3</v>
      </c>
      <c r="E29" s="202" t="s">
        <v>531</v>
      </c>
    </row>
    <row r="30" spans="1:5" ht="45" x14ac:dyDescent="0.2">
      <c r="A30" s="155" t="s">
        <v>532</v>
      </c>
      <c r="B30" s="155" t="s">
        <v>533</v>
      </c>
      <c r="C30" s="170">
        <v>31285.89</v>
      </c>
      <c r="D30" s="201">
        <f t="shared" si="0"/>
        <v>7.9063212540407481E-4</v>
      </c>
      <c r="E30" s="202" t="s">
        <v>585</v>
      </c>
    </row>
    <row r="31" spans="1:5" ht="33.75" x14ac:dyDescent="0.2">
      <c r="A31" s="155" t="s">
        <v>534</v>
      </c>
      <c r="B31" s="155" t="s">
        <v>535</v>
      </c>
      <c r="C31" s="170">
        <v>217543.58</v>
      </c>
      <c r="D31" s="201">
        <f t="shared" si="0"/>
        <v>5.4975883065308791E-3</v>
      </c>
      <c r="E31" s="202" t="s">
        <v>536</v>
      </c>
    </row>
    <row r="32" spans="1:5" ht="236.25" x14ac:dyDescent="0.2">
      <c r="A32" s="155" t="s">
        <v>537</v>
      </c>
      <c r="B32" s="155" t="s">
        <v>538</v>
      </c>
      <c r="C32" s="170">
        <v>36285.800000000003</v>
      </c>
      <c r="D32" s="201">
        <f t="shared" si="0"/>
        <v>9.1698587369536805E-4</v>
      </c>
      <c r="E32" s="202" t="s">
        <v>599</v>
      </c>
    </row>
    <row r="33" spans="1:5" x14ac:dyDescent="0.2">
      <c r="A33" s="155"/>
      <c r="B33" s="155"/>
      <c r="C33" s="170"/>
      <c r="D33" s="201"/>
      <c r="E33" s="202">
        <v>0.03</v>
      </c>
    </row>
    <row r="34" spans="1:5" hidden="1" x14ac:dyDescent="0.2">
      <c r="A34" s="155"/>
      <c r="B34" s="155"/>
      <c r="C34" s="170"/>
      <c r="D34" s="201"/>
      <c r="E34" s="202"/>
    </row>
    <row r="35" spans="1:5" hidden="1" x14ac:dyDescent="0.2">
      <c r="A35" s="155"/>
      <c r="B35" s="155"/>
      <c r="C35" s="170"/>
      <c r="D35" s="201"/>
      <c r="E35" s="202"/>
    </row>
    <row r="36" spans="1:5" hidden="1" x14ac:dyDescent="0.2">
      <c r="A36" s="155"/>
      <c r="B36" s="155"/>
      <c r="C36" s="170"/>
      <c r="D36" s="201"/>
      <c r="E36" s="202"/>
    </row>
    <row r="37" spans="1:5" hidden="1" x14ac:dyDescent="0.2">
      <c r="A37" s="155"/>
      <c r="B37" s="155"/>
      <c r="C37" s="170"/>
      <c r="D37" s="201"/>
      <c r="E37" s="202"/>
    </row>
    <row r="38" spans="1:5" hidden="1" x14ac:dyDescent="0.2">
      <c r="A38" s="155"/>
      <c r="B38" s="155"/>
      <c r="C38" s="170"/>
      <c r="D38" s="201"/>
      <c r="E38" s="202"/>
    </row>
    <row r="39" spans="1:5" hidden="1" x14ac:dyDescent="0.2">
      <c r="A39" s="155"/>
      <c r="B39" s="155"/>
      <c r="C39" s="170"/>
      <c r="D39" s="201"/>
      <c r="E39" s="202"/>
    </row>
    <row r="40" spans="1:5" hidden="1" x14ac:dyDescent="0.2">
      <c r="A40" s="155"/>
      <c r="B40" s="155"/>
      <c r="C40" s="170"/>
      <c r="D40" s="201"/>
      <c r="E40" s="202"/>
    </row>
    <row r="41" spans="1:5" hidden="1" x14ac:dyDescent="0.2">
      <c r="A41" s="155"/>
      <c r="B41" s="155"/>
      <c r="C41" s="170"/>
      <c r="D41" s="201"/>
      <c r="E41" s="202"/>
    </row>
    <row r="42" spans="1:5" hidden="1" x14ac:dyDescent="0.2">
      <c r="A42" s="155"/>
      <c r="B42" s="155"/>
      <c r="C42" s="170"/>
      <c r="D42" s="201"/>
      <c r="E42" s="202"/>
    </row>
    <row r="43" spans="1:5" hidden="1" x14ac:dyDescent="0.2">
      <c r="A43" s="155"/>
      <c r="B43" s="155"/>
      <c r="C43" s="170"/>
      <c r="D43" s="201"/>
      <c r="E43" s="202"/>
    </row>
    <row r="44" spans="1:5" hidden="1" x14ac:dyDescent="0.2">
      <c r="A44" s="155"/>
      <c r="B44" s="155"/>
      <c r="C44" s="170"/>
      <c r="D44" s="201"/>
      <c r="E44" s="202"/>
    </row>
    <row r="45" spans="1:5" hidden="1" x14ac:dyDescent="0.2">
      <c r="A45" s="155"/>
      <c r="B45" s="155"/>
      <c r="C45" s="170"/>
      <c r="D45" s="201"/>
      <c r="E45" s="202"/>
    </row>
    <row r="46" spans="1:5" hidden="1" x14ac:dyDescent="0.2">
      <c r="A46" s="155"/>
      <c r="B46" s="155"/>
      <c r="C46" s="170"/>
      <c r="D46" s="201"/>
      <c r="E46" s="202"/>
    </row>
    <row r="47" spans="1:5" hidden="1" x14ac:dyDescent="0.2">
      <c r="A47" s="155"/>
      <c r="B47" s="155"/>
      <c r="C47" s="170"/>
      <c r="D47" s="201"/>
      <c r="E47" s="202"/>
    </row>
    <row r="48" spans="1:5" hidden="1" x14ac:dyDescent="0.2">
      <c r="A48" s="155"/>
      <c r="B48" s="155"/>
      <c r="C48" s="170"/>
      <c r="D48" s="201"/>
      <c r="E48" s="202"/>
    </row>
    <row r="49" spans="1:5" hidden="1" x14ac:dyDescent="0.2">
      <c r="A49" s="155"/>
      <c r="B49" s="155"/>
      <c r="C49" s="170"/>
      <c r="D49" s="201"/>
      <c r="E49" s="202"/>
    </row>
    <row r="50" spans="1:5" hidden="1" x14ac:dyDescent="0.2">
      <c r="A50" s="155"/>
      <c r="B50" s="155"/>
      <c r="C50" s="170"/>
      <c r="D50" s="201"/>
      <c r="E50" s="202"/>
    </row>
    <row r="51" spans="1:5" hidden="1" x14ac:dyDescent="0.2">
      <c r="A51" s="155"/>
      <c r="B51" s="155"/>
      <c r="C51" s="170"/>
      <c r="D51" s="201"/>
      <c r="E51" s="202"/>
    </row>
    <row r="52" spans="1:5" hidden="1" x14ac:dyDescent="0.2">
      <c r="A52" s="155"/>
      <c r="B52" s="155"/>
      <c r="C52" s="170"/>
      <c r="D52" s="201"/>
      <c r="E52" s="202"/>
    </row>
    <row r="53" spans="1:5" hidden="1" x14ac:dyDescent="0.2">
      <c r="A53" s="155"/>
      <c r="B53" s="155"/>
      <c r="C53" s="170"/>
      <c r="D53" s="201"/>
      <c r="E53" s="202"/>
    </row>
    <row r="54" spans="1:5" hidden="1" x14ac:dyDescent="0.2">
      <c r="A54" s="155"/>
      <c r="B54" s="155"/>
      <c r="C54" s="170"/>
      <c r="D54" s="201"/>
      <c r="E54" s="202"/>
    </row>
    <row r="55" spans="1:5" hidden="1" x14ac:dyDescent="0.2">
      <c r="A55" s="155"/>
      <c r="B55" s="155"/>
      <c r="C55" s="170"/>
      <c r="D55" s="201"/>
      <c r="E55" s="202"/>
    </row>
    <row r="56" spans="1:5" hidden="1" x14ac:dyDescent="0.2">
      <c r="A56" s="155"/>
      <c r="B56" s="155"/>
      <c r="C56" s="170"/>
      <c r="D56" s="201"/>
      <c r="E56" s="202"/>
    </row>
    <row r="57" spans="1:5" hidden="1" x14ac:dyDescent="0.2">
      <c r="A57" s="155"/>
      <c r="B57" s="155"/>
      <c r="C57" s="170"/>
      <c r="D57" s="201"/>
      <c r="E57" s="202"/>
    </row>
    <row r="58" spans="1:5" hidden="1" x14ac:dyDescent="0.2">
      <c r="A58" s="155"/>
      <c r="B58" s="155"/>
      <c r="C58" s="170"/>
      <c r="D58" s="201"/>
      <c r="E58" s="202"/>
    </row>
    <row r="59" spans="1:5" hidden="1" x14ac:dyDescent="0.2">
      <c r="A59" s="155"/>
      <c r="B59" s="155"/>
      <c r="C59" s="170"/>
      <c r="D59" s="201"/>
      <c r="E59" s="202"/>
    </row>
    <row r="60" spans="1:5" hidden="1" x14ac:dyDescent="0.2">
      <c r="A60" s="155"/>
      <c r="B60" s="155"/>
      <c r="C60" s="170"/>
      <c r="D60" s="201"/>
      <c r="E60" s="202"/>
    </row>
    <row r="61" spans="1:5" hidden="1" x14ac:dyDescent="0.2">
      <c r="A61" s="155"/>
      <c r="B61" s="155"/>
      <c r="C61" s="170"/>
      <c r="D61" s="201"/>
      <c r="E61" s="202"/>
    </row>
    <row r="62" spans="1:5" hidden="1" x14ac:dyDescent="0.2">
      <c r="A62" s="155"/>
      <c r="B62" s="155"/>
      <c r="C62" s="170"/>
      <c r="D62" s="201"/>
      <c r="E62" s="202"/>
    </row>
    <row r="63" spans="1:5" hidden="1" x14ac:dyDescent="0.2">
      <c r="A63" s="155"/>
      <c r="B63" s="155"/>
      <c r="C63" s="170"/>
      <c r="D63" s="201"/>
      <c r="E63" s="202"/>
    </row>
    <row r="64" spans="1:5" hidden="1" x14ac:dyDescent="0.2">
      <c r="A64" s="155"/>
      <c r="B64" s="155"/>
      <c r="C64" s="170"/>
      <c r="D64" s="201"/>
      <c r="E64" s="202"/>
    </row>
    <row r="65" spans="1:5" hidden="1" x14ac:dyDescent="0.2">
      <c r="A65" s="155"/>
      <c r="B65" s="155"/>
      <c r="C65" s="170"/>
      <c r="D65" s="201"/>
      <c r="E65" s="202"/>
    </row>
    <row r="66" spans="1:5" hidden="1" x14ac:dyDescent="0.2">
      <c r="A66" s="155"/>
      <c r="B66" s="155"/>
      <c r="C66" s="170"/>
      <c r="D66" s="201"/>
      <c r="E66" s="202"/>
    </row>
    <row r="67" spans="1:5" hidden="1" x14ac:dyDescent="0.2">
      <c r="A67" s="155"/>
      <c r="B67" s="155"/>
      <c r="C67" s="170"/>
      <c r="D67" s="201"/>
      <c r="E67" s="202"/>
    </row>
    <row r="68" spans="1:5" hidden="1" x14ac:dyDescent="0.2">
      <c r="A68" s="155"/>
      <c r="B68" s="155"/>
      <c r="C68" s="170"/>
      <c r="D68" s="201"/>
      <c r="E68" s="202"/>
    </row>
    <row r="69" spans="1:5" hidden="1" x14ac:dyDescent="0.2">
      <c r="A69" s="155"/>
      <c r="B69" s="155"/>
      <c r="C69" s="170"/>
      <c r="D69" s="201"/>
      <c r="E69" s="202"/>
    </row>
    <row r="70" spans="1:5" hidden="1" x14ac:dyDescent="0.2">
      <c r="A70" s="155"/>
      <c r="B70" s="155"/>
      <c r="C70" s="170"/>
      <c r="D70" s="201"/>
      <c r="E70" s="202"/>
    </row>
    <row r="71" spans="1:5" hidden="1" x14ac:dyDescent="0.2">
      <c r="A71" s="155"/>
      <c r="B71" s="155"/>
      <c r="C71" s="170"/>
      <c r="D71" s="201"/>
      <c r="E71" s="202"/>
    </row>
    <row r="72" spans="1:5" hidden="1" x14ac:dyDescent="0.2">
      <c r="A72" s="155"/>
      <c r="B72" s="155"/>
      <c r="C72" s="170"/>
      <c r="D72" s="201"/>
      <c r="E72" s="202"/>
    </row>
    <row r="73" spans="1:5" hidden="1" x14ac:dyDescent="0.2">
      <c r="A73" s="155"/>
      <c r="B73" s="155"/>
      <c r="C73" s="170"/>
      <c r="D73" s="201"/>
      <c r="E73" s="202"/>
    </row>
    <row r="74" spans="1:5" hidden="1" x14ac:dyDescent="0.2">
      <c r="A74" s="155"/>
      <c r="B74" s="155"/>
      <c r="C74" s="170"/>
      <c r="D74" s="201"/>
      <c r="E74" s="202"/>
    </row>
    <row r="75" spans="1:5" hidden="1" x14ac:dyDescent="0.2">
      <c r="A75" s="155"/>
      <c r="B75" s="155"/>
      <c r="C75" s="170"/>
      <c r="D75" s="201"/>
      <c r="E75" s="202"/>
    </row>
    <row r="76" spans="1:5" hidden="1" x14ac:dyDescent="0.2">
      <c r="A76" s="155"/>
      <c r="B76" s="155"/>
      <c r="C76" s="170"/>
      <c r="D76" s="201"/>
      <c r="E76" s="202"/>
    </row>
    <row r="77" spans="1:5" hidden="1" x14ac:dyDescent="0.2">
      <c r="A77" s="155"/>
      <c r="B77" s="155"/>
      <c r="C77" s="170"/>
      <c r="D77" s="201"/>
      <c r="E77" s="202"/>
    </row>
    <row r="78" spans="1:5" hidden="1" x14ac:dyDescent="0.2">
      <c r="A78" s="155"/>
      <c r="B78" s="155"/>
      <c r="C78" s="170"/>
      <c r="D78" s="201"/>
      <c r="E78" s="202"/>
    </row>
    <row r="79" spans="1:5" hidden="1" x14ac:dyDescent="0.2">
      <c r="A79" s="155"/>
      <c r="B79" s="155"/>
      <c r="C79" s="170"/>
      <c r="D79" s="201"/>
      <c r="E79" s="202"/>
    </row>
    <row r="80" spans="1:5" hidden="1" x14ac:dyDescent="0.2">
      <c r="A80" s="155"/>
      <c r="B80" s="155"/>
      <c r="C80" s="170"/>
      <c r="D80" s="201"/>
      <c r="E80" s="202"/>
    </row>
    <row r="81" spans="1:5" hidden="1" x14ac:dyDescent="0.2">
      <c r="A81" s="155"/>
      <c r="B81" s="155"/>
      <c r="C81" s="170"/>
      <c r="D81" s="201"/>
      <c r="E81" s="202"/>
    </row>
    <row r="82" spans="1:5" hidden="1" x14ac:dyDescent="0.2">
      <c r="A82" s="155"/>
      <c r="B82" s="155"/>
      <c r="C82" s="170"/>
      <c r="D82" s="201"/>
      <c r="E82" s="202"/>
    </row>
    <row r="83" spans="1:5" x14ac:dyDescent="0.2">
      <c r="A83" s="155"/>
      <c r="B83" s="155"/>
      <c r="C83" s="170"/>
      <c r="D83" s="201"/>
      <c r="E83" s="202"/>
    </row>
    <row r="84" spans="1:5" x14ac:dyDescent="0.2">
      <c r="A84" s="157"/>
      <c r="B84" s="157" t="s">
        <v>346</v>
      </c>
      <c r="C84" s="171">
        <f>SUM(C8:C83)</f>
        <v>39570729.539999992</v>
      </c>
      <c r="D84" s="203">
        <f>SUM(D8:D83)</f>
        <v>1.0000000000000002</v>
      </c>
      <c r="E84" s="185"/>
    </row>
    <row r="85" spans="1:5" x14ac:dyDescent="0.2">
      <c r="A85" s="204"/>
      <c r="B85" s="204"/>
      <c r="C85" s="205"/>
      <c r="D85" s="206"/>
      <c r="E85" s="207"/>
    </row>
  </sheetData>
  <dataValidations count="5">
    <dataValidation allowBlank="1" showInputMessage="1" showErrorMessage="1" prompt="Porcentaje que representa el gasto con respecto del total ejercido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final del periodo que corresponde la cuenta pública presentada (mensual:  enero, febrero, marzo, etc.; trimestral: 1er, 2do, 3ro. o 4to.)." sqref="C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úmero de la cuenta de acuerdo al Plan de Cuentas emitido por el CONAC." sqref="A7"/>
  </dataValidations>
  <pageMargins left="0.31496062992125984" right="0.11811023622047245" top="0.74803149606299213" bottom="0.74803149606299213" header="0.31496062992125984" footer="0.31496062992125984"/>
  <pageSetup scale="7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A8" sqref="A8:G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7" width="17.7109375" style="8" customWidth="1"/>
    <col min="8" max="16384" width="11.42578125" style="8"/>
  </cols>
  <sheetData>
    <row r="1" spans="1:7" s="42" customFormat="1" ht="11.25" customHeight="1" x14ac:dyDescent="0.2">
      <c r="A1" s="73" t="s">
        <v>43</v>
      </c>
      <c r="B1" s="73"/>
      <c r="C1" s="43"/>
      <c r="D1" s="43"/>
      <c r="E1" s="43"/>
      <c r="F1" s="103"/>
      <c r="G1" s="7"/>
    </row>
    <row r="2" spans="1:7" s="42" customFormat="1" ht="11.25" customHeight="1" x14ac:dyDescent="0.2">
      <c r="A2" s="73" t="s">
        <v>0</v>
      </c>
      <c r="B2" s="73"/>
      <c r="C2" s="43"/>
      <c r="D2" s="43"/>
      <c r="E2" s="43"/>
    </row>
    <row r="3" spans="1:7" s="42" customFormat="1" x14ac:dyDescent="0.2">
      <c r="C3" s="43"/>
      <c r="D3" s="43"/>
      <c r="E3" s="43"/>
    </row>
    <row r="4" spans="1:7" s="42" customFormat="1" x14ac:dyDescent="0.2">
      <c r="C4" s="43"/>
      <c r="D4" s="43"/>
      <c r="E4" s="43"/>
    </row>
    <row r="5" spans="1:7" s="42" customFormat="1" ht="11.25" customHeight="1" x14ac:dyDescent="0.2">
      <c r="A5" s="10" t="s">
        <v>164</v>
      </c>
      <c r="B5" s="10"/>
      <c r="C5" s="43"/>
      <c r="D5" s="43"/>
      <c r="E5" s="43"/>
      <c r="G5" s="12" t="s">
        <v>116</v>
      </c>
    </row>
    <row r="6" spans="1:7" s="83" customFormat="1" x14ac:dyDescent="0.2">
      <c r="A6" s="45"/>
      <c r="B6" s="45"/>
      <c r="C6" s="80"/>
      <c r="D6" s="82"/>
      <c r="E6" s="82"/>
    </row>
    <row r="7" spans="1:7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52" t="s">
        <v>49</v>
      </c>
      <c r="G7" s="52" t="s">
        <v>89</v>
      </c>
    </row>
    <row r="8" spans="1:7" ht="22.5" x14ac:dyDescent="0.2">
      <c r="A8" s="155" t="s">
        <v>539</v>
      </c>
      <c r="B8" s="155" t="s">
        <v>540</v>
      </c>
      <c r="C8" s="170">
        <v>32335104.260000002</v>
      </c>
      <c r="D8" s="170">
        <v>32335104.260000002</v>
      </c>
      <c r="E8" s="170">
        <v>0</v>
      </c>
      <c r="F8" s="170" t="s">
        <v>541</v>
      </c>
      <c r="G8" s="177" t="s">
        <v>542</v>
      </c>
    </row>
    <row r="9" spans="1:7" x14ac:dyDescent="0.2">
      <c r="A9" s="155"/>
      <c r="B9" s="155"/>
      <c r="C9" s="170"/>
      <c r="D9" s="170"/>
      <c r="E9" s="170"/>
      <c r="F9" s="170"/>
      <c r="G9" s="177"/>
    </row>
    <row r="10" spans="1:7" x14ac:dyDescent="0.2">
      <c r="A10" s="155"/>
      <c r="B10" s="155"/>
      <c r="C10" s="170"/>
      <c r="D10" s="170"/>
      <c r="E10" s="170"/>
      <c r="F10" s="177"/>
      <c r="G10" s="177"/>
    </row>
    <row r="11" spans="1:7" x14ac:dyDescent="0.2">
      <c r="A11" s="155"/>
      <c r="B11" s="155"/>
      <c r="C11" s="170"/>
      <c r="D11" s="170"/>
      <c r="E11" s="170"/>
      <c r="F11" s="177"/>
      <c r="G11" s="177"/>
    </row>
    <row r="12" spans="1:7" x14ac:dyDescent="0.2">
      <c r="A12" s="155"/>
      <c r="B12" s="155"/>
      <c r="C12" s="170"/>
      <c r="D12" s="170"/>
      <c r="E12" s="170"/>
      <c r="F12" s="177"/>
      <c r="G12" s="177"/>
    </row>
    <row r="13" spans="1:7" x14ac:dyDescent="0.2">
      <c r="A13" s="155"/>
      <c r="B13" s="155"/>
      <c r="C13" s="170"/>
      <c r="D13" s="170"/>
      <c r="E13" s="170"/>
      <c r="F13" s="177"/>
      <c r="G13" s="177"/>
    </row>
    <row r="14" spans="1:7" x14ac:dyDescent="0.2">
      <c r="A14" s="174"/>
      <c r="B14" s="157" t="s">
        <v>303</v>
      </c>
      <c r="C14" s="147">
        <f>SUM(C8:C13)</f>
        <v>32335104.260000002</v>
      </c>
      <c r="D14" s="147">
        <f>SUM(D8:D13)</f>
        <v>32335104.260000002</v>
      </c>
      <c r="E14" s="150">
        <f>SUM(E8:E13)</f>
        <v>0</v>
      </c>
      <c r="F14" s="208"/>
      <c r="G14" s="208"/>
    </row>
  </sheetData>
  <dataValidations count="7">
    <dataValidation allowBlank="1" showInputMessage="1" showErrorMessage="1" prompt="Procedencia de los recursos: Estatal o Municipal." sqref="G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B33" sqref="B33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5" width="17.7109375" style="9" customWidth="1"/>
    <col min="6" max="6" width="17.7109375" style="8" customWidth="1"/>
    <col min="7" max="16384" width="11.42578125" style="8"/>
  </cols>
  <sheetData>
    <row r="1" spans="1:6" s="42" customFormat="1" x14ac:dyDescent="0.2">
      <c r="A1" s="73" t="s">
        <v>43</v>
      </c>
      <c r="B1" s="73"/>
      <c r="C1" s="43"/>
      <c r="D1" s="43"/>
      <c r="E1" s="43"/>
      <c r="F1" s="7"/>
    </row>
    <row r="2" spans="1:6" s="42" customFormat="1" x14ac:dyDescent="0.2">
      <c r="A2" s="73" t="s">
        <v>0</v>
      </c>
      <c r="B2" s="73"/>
      <c r="C2" s="43"/>
      <c r="D2" s="43"/>
      <c r="E2" s="43"/>
    </row>
    <row r="3" spans="1:6" s="42" customFormat="1" x14ac:dyDescent="0.2">
      <c r="C3" s="43"/>
      <c r="D3" s="43"/>
      <c r="E3" s="43"/>
    </row>
    <row r="4" spans="1:6" s="42" customFormat="1" x14ac:dyDescent="0.2">
      <c r="C4" s="43"/>
      <c r="D4" s="43"/>
      <c r="E4" s="43"/>
    </row>
    <row r="5" spans="1:6" s="42" customFormat="1" ht="11.25" customHeight="1" x14ac:dyDescent="0.2">
      <c r="A5" s="10" t="s">
        <v>165</v>
      </c>
      <c r="B5" s="10"/>
      <c r="C5" s="43"/>
      <c r="D5" s="43"/>
      <c r="E5" s="43"/>
      <c r="F5" s="12" t="s">
        <v>118</v>
      </c>
    </row>
    <row r="6" spans="1:6" s="83" customFormat="1" x14ac:dyDescent="0.2">
      <c r="A6" s="45"/>
      <c r="B6" s="45"/>
      <c r="C6" s="80"/>
      <c r="D6" s="82"/>
      <c r="E6" s="82"/>
    </row>
    <row r="7" spans="1:6" ht="15" customHeight="1" x14ac:dyDescent="0.2">
      <c r="A7" s="15" t="s">
        <v>46</v>
      </c>
      <c r="B7" s="16" t="s">
        <v>47</v>
      </c>
      <c r="C7" s="58" t="s">
        <v>75</v>
      </c>
      <c r="D7" s="58" t="s">
        <v>76</v>
      </c>
      <c r="E7" s="104" t="s">
        <v>117</v>
      </c>
      <c r="F7" s="104" t="s">
        <v>89</v>
      </c>
    </row>
    <row r="8" spans="1:6" x14ac:dyDescent="0.2">
      <c r="A8" s="155" t="s">
        <v>543</v>
      </c>
      <c r="B8" s="155" t="s">
        <v>544</v>
      </c>
      <c r="C8" s="170">
        <v>6462690.4900000002</v>
      </c>
      <c r="D8" s="170">
        <v>6462690.4900000002</v>
      </c>
      <c r="E8" s="170">
        <f t="shared" ref="E8:E14" si="0">+D8-C8</f>
        <v>0</v>
      </c>
      <c r="F8" s="213" t="s">
        <v>542</v>
      </c>
    </row>
    <row r="9" spans="1:6" x14ac:dyDescent="0.2">
      <c r="A9" s="155" t="s">
        <v>545</v>
      </c>
      <c r="B9" s="155" t="s">
        <v>546</v>
      </c>
      <c r="C9" s="170">
        <v>5621133.0899999999</v>
      </c>
      <c r="D9" s="170">
        <v>5621133.0899999999</v>
      </c>
      <c r="E9" s="170">
        <f t="shared" si="0"/>
        <v>0</v>
      </c>
      <c r="F9" s="213" t="s">
        <v>542</v>
      </c>
    </row>
    <row r="10" spans="1:6" x14ac:dyDescent="0.2">
      <c r="A10" s="155" t="s">
        <v>547</v>
      </c>
      <c r="B10" s="155" t="s">
        <v>548</v>
      </c>
      <c r="C10" s="170">
        <v>-5262116.33</v>
      </c>
      <c r="D10" s="170">
        <v>-5262116.33</v>
      </c>
      <c r="E10" s="170">
        <f t="shared" si="0"/>
        <v>0</v>
      </c>
      <c r="F10" s="213" t="s">
        <v>542</v>
      </c>
    </row>
    <row r="11" spans="1:6" x14ac:dyDescent="0.2">
      <c r="A11" s="155" t="s">
        <v>549</v>
      </c>
      <c r="B11" s="155" t="s">
        <v>550</v>
      </c>
      <c r="C11" s="170">
        <v>-4251071.26</v>
      </c>
      <c r="D11" s="170">
        <v>-4251071.26</v>
      </c>
      <c r="E11" s="170">
        <f t="shared" si="0"/>
        <v>0</v>
      </c>
      <c r="F11" s="213" t="s">
        <v>542</v>
      </c>
    </row>
    <row r="12" spans="1:6" x14ac:dyDescent="0.2">
      <c r="A12" s="155" t="s">
        <v>551</v>
      </c>
      <c r="B12" s="155" t="s">
        <v>552</v>
      </c>
      <c r="C12" s="170">
        <v>3947679.78</v>
      </c>
      <c r="D12" s="170">
        <v>3947679.78</v>
      </c>
      <c r="E12" s="170">
        <f t="shared" si="0"/>
        <v>0</v>
      </c>
      <c r="F12" s="213" t="s">
        <v>542</v>
      </c>
    </row>
    <row r="13" spans="1:6" x14ac:dyDescent="0.2">
      <c r="A13" s="155" t="s">
        <v>587</v>
      </c>
      <c r="B13" s="155" t="s">
        <v>586</v>
      </c>
      <c r="C13" s="170">
        <v>4722984.6199999899</v>
      </c>
      <c r="D13" s="170">
        <v>4706910.62</v>
      </c>
      <c r="E13" s="170">
        <f t="shared" si="0"/>
        <v>-16073.999999989755</v>
      </c>
      <c r="F13" s="213" t="s">
        <v>542</v>
      </c>
    </row>
    <row r="14" spans="1:6" x14ac:dyDescent="0.2">
      <c r="A14" s="155" t="s">
        <v>553</v>
      </c>
      <c r="B14" s="155" t="s">
        <v>588</v>
      </c>
      <c r="C14" s="170">
        <v>0</v>
      </c>
      <c r="D14" s="170">
        <v>15643982.760000005</v>
      </c>
      <c r="E14" s="170">
        <f t="shared" si="0"/>
        <v>15643982.760000005</v>
      </c>
      <c r="F14" s="213"/>
    </row>
    <row r="15" spans="1:6" x14ac:dyDescent="0.2">
      <c r="A15" s="155"/>
      <c r="B15" s="155"/>
      <c r="C15" s="170"/>
      <c r="D15" s="170"/>
      <c r="E15" s="170"/>
      <c r="F15" s="213"/>
    </row>
    <row r="16" spans="1:6" x14ac:dyDescent="0.2">
      <c r="A16" s="155"/>
      <c r="B16" s="155"/>
      <c r="C16" s="170"/>
      <c r="D16" s="170"/>
      <c r="E16" s="170"/>
      <c r="F16" s="213"/>
    </row>
    <row r="17" spans="1:6" x14ac:dyDescent="0.2">
      <c r="A17" s="155"/>
      <c r="B17" s="155"/>
      <c r="C17" s="170"/>
      <c r="D17" s="170"/>
      <c r="E17" s="170"/>
      <c r="F17" s="213"/>
    </row>
    <row r="18" spans="1:6" x14ac:dyDescent="0.2">
      <c r="A18" s="155"/>
      <c r="B18" s="155"/>
      <c r="C18" s="170"/>
      <c r="D18" s="170"/>
      <c r="E18" s="170"/>
      <c r="F18" s="213"/>
    </row>
    <row r="19" spans="1:6" x14ac:dyDescent="0.2">
      <c r="A19" s="155"/>
      <c r="B19" s="155"/>
      <c r="C19" s="170"/>
      <c r="D19" s="170"/>
      <c r="E19" s="170"/>
      <c r="F19" s="213"/>
    </row>
    <row r="20" spans="1:6" x14ac:dyDescent="0.2">
      <c r="A20" s="155"/>
      <c r="B20" s="155"/>
      <c r="C20" s="170"/>
      <c r="D20" s="170"/>
      <c r="E20" s="170"/>
      <c r="F20" s="213"/>
    </row>
    <row r="21" spans="1:6" x14ac:dyDescent="0.2">
      <c r="A21" s="155"/>
      <c r="B21" s="155"/>
      <c r="C21" s="170"/>
      <c r="D21" s="170"/>
      <c r="E21" s="170"/>
      <c r="F21" s="213"/>
    </row>
    <row r="22" spans="1:6" x14ac:dyDescent="0.2">
      <c r="A22" s="155"/>
      <c r="B22" s="155"/>
      <c r="C22" s="170"/>
      <c r="D22" s="170"/>
      <c r="E22" s="170"/>
      <c r="F22" s="213"/>
    </row>
    <row r="23" spans="1:6" x14ac:dyDescent="0.2">
      <c r="A23" s="157"/>
      <c r="B23" s="157" t="s">
        <v>304</v>
      </c>
      <c r="C23" s="171">
        <f>SUM(C8:C22)</f>
        <v>11241300.389999989</v>
      </c>
      <c r="D23" s="171">
        <f>SUM(D8:D22)</f>
        <v>26869209.150000006</v>
      </c>
      <c r="E23" s="171">
        <f>SUM(E8:E22)</f>
        <v>15627908.760000017</v>
      </c>
      <c r="F23" s="157"/>
    </row>
  </sheetData>
  <protectedRanges>
    <protectedRange sqref="F23" name="Rango1"/>
  </protectedRanges>
  <dataValidations count="6">
    <dataValidation allowBlank="1" showInputMessage="1" showErrorMessage="1" prompt="Procedencia de los recursos que modifican al patrimonio generado: Estatal o Municipal." sqref="F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Saldo al 31 de diciembre del año anterior a la cuenta pública que se presenta." sqref="C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6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3"/>
  <sheetViews>
    <sheetView zoomScaleNormal="100" zoomScaleSheetLayoutView="100" workbookViewId="0">
      <selection activeCell="A8" sqref="A8:E29"/>
    </sheetView>
  </sheetViews>
  <sheetFormatPr baseColWidth="10" defaultRowHeight="11.25" x14ac:dyDescent="0.2"/>
  <cols>
    <col min="1" max="1" width="20.7109375" style="159" customWidth="1"/>
    <col min="2" max="2" width="50.7109375" style="159" customWidth="1"/>
    <col min="3" max="5" width="17.7109375" style="120" customWidth="1"/>
    <col min="6" max="16384" width="11.42578125" style="8"/>
  </cols>
  <sheetData>
    <row r="1" spans="1:5" s="42" customFormat="1" x14ac:dyDescent="0.2">
      <c r="A1" s="73" t="s">
        <v>43</v>
      </c>
      <c r="B1" s="73"/>
      <c r="C1" s="74"/>
      <c r="D1" s="74"/>
      <c r="E1" s="32"/>
    </row>
    <row r="2" spans="1:5" s="42" customFormat="1" x14ac:dyDescent="0.2">
      <c r="A2" s="73" t="s">
        <v>0</v>
      </c>
      <c r="B2" s="73"/>
      <c r="C2" s="74"/>
      <c r="D2" s="74"/>
      <c r="E2" s="74"/>
    </row>
    <row r="3" spans="1:5" s="42" customFormat="1" x14ac:dyDescent="0.2">
      <c r="C3" s="74"/>
      <c r="D3" s="74"/>
      <c r="E3" s="74"/>
    </row>
    <row r="4" spans="1:5" s="42" customFormat="1" x14ac:dyDescent="0.2">
      <c r="C4" s="74"/>
      <c r="D4" s="74"/>
      <c r="E4" s="74"/>
    </row>
    <row r="5" spans="1:5" s="42" customFormat="1" ht="11.25" customHeight="1" x14ac:dyDescent="0.2">
      <c r="A5" s="66" t="s">
        <v>179</v>
      </c>
      <c r="C5" s="74"/>
      <c r="D5" s="74"/>
      <c r="E5" s="253" t="s">
        <v>119</v>
      </c>
    </row>
    <row r="6" spans="1:5" s="83" customFormat="1" x14ac:dyDescent="0.2">
      <c r="A6" s="28"/>
      <c r="B6" s="28"/>
      <c r="C6" s="105"/>
      <c r="D6" s="106"/>
      <c r="E6" s="106"/>
    </row>
    <row r="7" spans="1:5" ht="15" customHeight="1" x14ac:dyDescent="0.2">
      <c r="A7" s="15" t="s">
        <v>46</v>
      </c>
      <c r="B7" s="16" t="s">
        <v>47</v>
      </c>
      <c r="C7" s="295" t="s">
        <v>75</v>
      </c>
      <c r="D7" s="295" t="s">
        <v>76</v>
      </c>
      <c r="E7" s="295" t="s">
        <v>77</v>
      </c>
    </row>
    <row r="8" spans="1:5" x14ac:dyDescent="0.2">
      <c r="A8" s="177" t="s">
        <v>554</v>
      </c>
      <c r="B8" s="177" t="s">
        <v>683</v>
      </c>
      <c r="C8" s="170">
        <v>0</v>
      </c>
      <c r="D8" s="170">
        <v>10000</v>
      </c>
      <c r="E8" s="170">
        <f>+D8-C8</f>
        <v>10000</v>
      </c>
    </row>
    <row r="9" spans="1:5" x14ac:dyDescent="0.2">
      <c r="A9" s="177" t="s">
        <v>555</v>
      </c>
      <c r="B9" s="177" t="s">
        <v>556</v>
      </c>
      <c r="C9" s="170">
        <v>0</v>
      </c>
      <c r="D9" s="170">
        <v>5000</v>
      </c>
      <c r="E9" s="170">
        <f>+D9-C9</f>
        <v>5000</v>
      </c>
    </row>
    <row r="10" spans="1:5" x14ac:dyDescent="0.2">
      <c r="A10" s="177" t="s">
        <v>557</v>
      </c>
      <c r="B10" s="177" t="s">
        <v>684</v>
      </c>
      <c r="C10" s="170">
        <v>0</v>
      </c>
      <c r="D10" s="170">
        <v>1000</v>
      </c>
      <c r="E10" s="170">
        <f>+D10-C10</f>
        <v>1000</v>
      </c>
    </row>
    <row r="11" spans="1:5" x14ac:dyDescent="0.2">
      <c r="A11" s="177" t="s">
        <v>558</v>
      </c>
      <c r="B11" s="177" t="s">
        <v>559</v>
      </c>
      <c r="C11" s="170">
        <v>0</v>
      </c>
      <c r="D11" s="170">
        <v>1000</v>
      </c>
      <c r="E11" s="170">
        <f>+D11-C11</f>
        <v>1000</v>
      </c>
    </row>
    <row r="12" spans="1:5" x14ac:dyDescent="0.2">
      <c r="A12" s="177"/>
      <c r="B12" s="177"/>
      <c r="C12" s="170"/>
      <c r="D12" s="170"/>
      <c r="E12" s="170"/>
    </row>
    <row r="13" spans="1:5" x14ac:dyDescent="0.2">
      <c r="A13" s="177" t="s">
        <v>560</v>
      </c>
      <c r="B13" s="177" t="s">
        <v>685</v>
      </c>
      <c r="C13" s="170">
        <v>59238.239999999998</v>
      </c>
      <c r="D13" s="170">
        <v>59238.239999999998</v>
      </c>
      <c r="E13" s="170">
        <f t="shared" ref="E13:E23" si="0">+D13-C13</f>
        <v>0</v>
      </c>
    </row>
    <row r="14" spans="1:5" x14ac:dyDescent="0.2">
      <c r="A14" s="177" t="s">
        <v>561</v>
      </c>
      <c r="B14" s="177" t="s">
        <v>686</v>
      </c>
      <c r="C14" s="170">
        <v>5628085.3799999999</v>
      </c>
      <c r="D14" s="170">
        <v>312179.67</v>
      </c>
      <c r="E14" s="170">
        <f t="shared" si="0"/>
        <v>-5315905.71</v>
      </c>
    </row>
    <row r="15" spans="1:5" x14ac:dyDescent="0.2">
      <c r="A15" s="177" t="s">
        <v>562</v>
      </c>
      <c r="B15" s="177" t="s">
        <v>563</v>
      </c>
      <c r="C15" s="170">
        <v>2756754.72</v>
      </c>
      <c r="D15" s="170">
        <v>2486970.35</v>
      </c>
      <c r="E15" s="170">
        <f t="shared" si="0"/>
        <v>-269784.37000000011</v>
      </c>
    </row>
    <row r="16" spans="1:5" x14ac:dyDescent="0.2">
      <c r="A16" s="177" t="s">
        <v>564</v>
      </c>
      <c r="B16" s="177" t="s">
        <v>687</v>
      </c>
      <c r="C16" s="170">
        <v>4723633.59</v>
      </c>
      <c r="D16" s="170">
        <v>6978918.2300000004</v>
      </c>
      <c r="E16" s="170">
        <f t="shared" si="0"/>
        <v>2255284.6400000006</v>
      </c>
    </row>
    <row r="17" spans="1:5" x14ac:dyDescent="0.2">
      <c r="A17" s="177" t="s">
        <v>565</v>
      </c>
      <c r="B17" s="177" t="s">
        <v>566</v>
      </c>
      <c r="C17" s="170">
        <v>1414005.56</v>
      </c>
      <c r="D17" s="170">
        <v>1006563.09</v>
      </c>
      <c r="E17" s="170">
        <f t="shared" si="0"/>
        <v>-407442.47000000009</v>
      </c>
    </row>
    <row r="18" spans="1:5" x14ac:dyDescent="0.2">
      <c r="A18" s="177" t="s">
        <v>567</v>
      </c>
      <c r="B18" s="177" t="s">
        <v>568</v>
      </c>
      <c r="C18" s="170">
        <v>233624.52</v>
      </c>
      <c r="D18" s="170">
        <v>10754.76</v>
      </c>
      <c r="E18" s="170">
        <f t="shared" si="0"/>
        <v>-222869.75999999998</v>
      </c>
    </row>
    <row r="19" spans="1:5" x14ac:dyDescent="0.2">
      <c r="A19" s="177" t="s">
        <v>569</v>
      </c>
      <c r="B19" s="177" t="s">
        <v>570</v>
      </c>
      <c r="C19" s="170">
        <v>250277.18</v>
      </c>
      <c r="D19" s="170">
        <v>250289.79</v>
      </c>
      <c r="E19" s="170">
        <f t="shared" si="0"/>
        <v>12.610000000015134</v>
      </c>
    </row>
    <row r="20" spans="1:5" x14ac:dyDescent="0.2">
      <c r="A20" s="177" t="s">
        <v>571</v>
      </c>
      <c r="B20" s="177" t="s">
        <v>572</v>
      </c>
      <c r="C20" s="170">
        <v>400271.21</v>
      </c>
      <c r="D20" s="170">
        <v>6553082.5800000001</v>
      </c>
      <c r="E20" s="170">
        <f t="shared" si="0"/>
        <v>6152811.3700000001</v>
      </c>
    </row>
    <row r="21" spans="1:5" x14ac:dyDescent="0.2">
      <c r="A21" s="177" t="s">
        <v>573</v>
      </c>
      <c r="B21" s="177" t="s">
        <v>574</v>
      </c>
      <c r="C21" s="170">
        <v>36897.51</v>
      </c>
      <c r="D21" s="170">
        <v>88153.7</v>
      </c>
      <c r="E21" s="170">
        <f t="shared" si="0"/>
        <v>51256.189999999995</v>
      </c>
    </row>
    <row r="22" spans="1:5" x14ac:dyDescent="0.2">
      <c r="A22" s="177" t="s">
        <v>575</v>
      </c>
      <c r="B22" s="177" t="s">
        <v>576</v>
      </c>
      <c r="C22" s="170">
        <v>245704.67</v>
      </c>
      <c r="D22" s="170">
        <v>70293.69</v>
      </c>
      <c r="E22" s="170">
        <f t="shared" si="0"/>
        <v>-175410.98</v>
      </c>
    </row>
    <row r="23" spans="1:5" x14ac:dyDescent="0.2">
      <c r="A23" s="177" t="s">
        <v>577</v>
      </c>
      <c r="B23" s="177" t="s">
        <v>578</v>
      </c>
      <c r="C23" s="170">
        <v>184313.4</v>
      </c>
      <c r="D23" s="170">
        <v>866206.53</v>
      </c>
      <c r="E23" s="170">
        <f t="shared" si="0"/>
        <v>681893.13</v>
      </c>
    </row>
    <row r="24" spans="1:5" x14ac:dyDescent="0.2">
      <c r="A24" s="177"/>
      <c r="B24" s="177"/>
      <c r="C24" s="170"/>
      <c r="D24" s="170"/>
      <c r="E24" s="170"/>
    </row>
    <row r="25" spans="1:5" x14ac:dyDescent="0.2">
      <c r="A25" s="177" t="s">
        <v>349</v>
      </c>
      <c r="B25" s="177" t="s">
        <v>350</v>
      </c>
      <c r="C25" s="170">
        <v>1883394.12</v>
      </c>
      <c r="D25" s="170">
        <v>3584984.12</v>
      </c>
      <c r="E25" s="170">
        <f>+D25-C25</f>
        <v>1701590</v>
      </c>
    </row>
    <row r="26" spans="1:5" x14ac:dyDescent="0.2">
      <c r="A26" s="177" t="s">
        <v>352</v>
      </c>
      <c r="B26" s="177" t="s">
        <v>353</v>
      </c>
      <c r="C26" s="170">
        <v>1421025.87</v>
      </c>
      <c r="D26" s="170">
        <v>2849171.91</v>
      </c>
      <c r="E26" s="170">
        <f>+D26-C26</f>
        <v>1428146.04</v>
      </c>
    </row>
    <row r="27" spans="1:5" x14ac:dyDescent="0.2">
      <c r="A27" s="177" t="s">
        <v>354</v>
      </c>
      <c r="B27" s="177" t="s">
        <v>355</v>
      </c>
      <c r="C27" s="170">
        <v>580245.6</v>
      </c>
      <c r="D27" s="170">
        <v>8715052.5299999993</v>
      </c>
      <c r="E27" s="170">
        <f>+D27-C27</f>
        <v>8134806.9299999997</v>
      </c>
    </row>
    <row r="28" spans="1:5" x14ac:dyDescent="0.2">
      <c r="A28" s="177" t="s">
        <v>356</v>
      </c>
      <c r="B28" s="177" t="s">
        <v>357</v>
      </c>
      <c r="C28" s="170">
        <v>1420313.82</v>
      </c>
      <c r="D28" s="170">
        <v>1675065.94</v>
      </c>
      <c r="E28" s="170">
        <f>+D28-C28</f>
        <v>254752.11999999988</v>
      </c>
    </row>
    <row r="29" spans="1:5" x14ac:dyDescent="0.2">
      <c r="A29" s="177" t="s">
        <v>358</v>
      </c>
      <c r="B29" s="177" t="s">
        <v>359</v>
      </c>
      <c r="C29" s="170">
        <v>78755.240000000005</v>
      </c>
      <c r="D29" s="170">
        <v>106279.17</v>
      </c>
      <c r="E29" s="170">
        <f>+D29-C29</f>
        <v>27523.929999999993</v>
      </c>
    </row>
    <row r="30" spans="1:5" x14ac:dyDescent="0.2">
      <c r="A30" s="177"/>
      <c r="B30" s="177"/>
      <c r="C30" s="329"/>
      <c r="D30" s="329"/>
      <c r="E30" s="330"/>
    </row>
    <row r="31" spans="1:5" hidden="1" x14ac:dyDescent="0.2">
      <c r="A31" s="177"/>
      <c r="B31" s="177"/>
      <c r="C31" s="213"/>
      <c r="D31" s="213"/>
      <c r="E31" s="170"/>
    </row>
    <row r="32" spans="1:5" hidden="1" x14ac:dyDescent="0.2">
      <c r="A32" s="177"/>
      <c r="B32" s="177"/>
      <c r="C32" s="213"/>
      <c r="D32" s="213"/>
      <c r="E32" s="170"/>
    </row>
    <row r="33" spans="1:5" hidden="1" x14ac:dyDescent="0.2">
      <c r="A33" s="177"/>
      <c r="B33" s="177"/>
      <c r="C33" s="213"/>
      <c r="D33" s="213"/>
      <c r="E33" s="170"/>
    </row>
    <row r="34" spans="1:5" hidden="1" x14ac:dyDescent="0.2">
      <c r="A34" s="177"/>
      <c r="B34" s="177"/>
      <c r="C34" s="213"/>
      <c r="D34" s="213"/>
      <c r="E34" s="170"/>
    </row>
    <row r="35" spans="1:5" hidden="1" x14ac:dyDescent="0.2">
      <c r="A35" s="177"/>
      <c r="B35" s="177"/>
      <c r="C35" s="213"/>
      <c r="D35" s="213"/>
      <c r="E35" s="170"/>
    </row>
    <row r="36" spans="1:5" hidden="1" x14ac:dyDescent="0.2">
      <c r="A36" s="177"/>
      <c r="B36" s="177"/>
      <c r="C36" s="213"/>
      <c r="D36" s="213"/>
      <c r="E36" s="170"/>
    </row>
    <row r="37" spans="1:5" hidden="1" x14ac:dyDescent="0.2">
      <c r="A37" s="177"/>
      <c r="B37" s="177"/>
      <c r="C37" s="213"/>
      <c r="D37" s="213"/>
      <c r="E37" s="170"/>
    </row>
    <row r="38" spans="1:5" hidden="1" x14ac:dyDescent="0.2">
      <c r="A38" s="177"/>
      <c r="B38" s="177"/>
      <c r="C38" s="213"/>
      <c r="D38" s="213"/>
      <c r="E38" s="170"/>
    </row>
    <row r="39" spans="1:5" hidden="1" x14ac:dyDescent="0.2">
      <c r="A39" s="177"/>
      <c r="B39" s="177"/>
      <c r="C39" s="213"/>
      <c r="D39" s="213"/>
      <c r="E39" s="170"/>
    </row>
    <row r="40" spans="1:5" hidden="1" x14ac:dyDescent="0.2">
      <c r="A40" s="177"/>
      <c r="B40" s="177"/>
      <c r="C40" s="213"/>
      <c r="D40" s="213"/>
      <c r="E40" s="170"/>
    </row>
    <row r="41" spans="1:5" hidden="1" x14ac:dyDescent="0.2">
      <c r="A41" s="177"/>
      <c r="B41" s="177"/>
      <c r="C41" s="213"/>
      <c r="D41" s="213"/>
      <c r="E41" s="170"/>
    </row>
    <row r="42" spans="1:5" hidden="1" x14ac:dyDescent="0.2">
      <c r="A42" s="177"/>
      <c r="B42" s="177"/>
      <c r="C42" s="213"/>
      <c r="D42" s="213"/>
      <c r="E42" s="170"/>
    </row>
    <row r="43" spans="1:5" hidden="1" x14ac:dyDescent="0.2">
      <c r="A43" s="177"/>
      <c r="B43" s="177"/>
      <c r="C43" s="213"/>
      <c r="D43" s="213"/>
      <c r="E43" s="170"/>
    </row>
    <row r="44" spans="1:5" hidden="1" x14ac:dyDescent="0.2">
      <c r="A44" s="177"/>
      <c r="B44" s="177"/>
      <c r="C44" s="213"/>
      <c r="D44" s="213"/>
      <c r="E44" s="170"/>
    </row>
    <row r="45" spans="1:5" hidden="1" x14ac:dyDescent="0.2">
      <c r="A45" s="177"/>
      <c r="B45" s="177"/>
      <c r="C45" s="213"/>
      <c r="D45" s="213"/>
      <c r="E45" s="170"/>
    </row>
    <row r="46" spans="1:5" hidden="1" x14ac:dyDescent="0.2">
      <c r="A46" s="177"/>
      <c r="B46" s="177"/>
      <c r="C46" s="213"/>
      <c r="D46" s="213"/>
      <c r="E46" s="170"/>
    </row>
    <row r="47" spans="1:5" hidden="1" x14ac:dyDescent="0.2">
      <c r="A47" s="177"/>
      <c r="B47" s="177"/>
      <c r="C47" s="213"/>
      <c r="D47" s="213"/>
      <c r="E47" s="170"/>
    </row>
    <row r="48" spans="1:5" hidden="1" x14ac:dyDescent="0.2">
      <c r="A48" s="177"/>
      <c r="B48" s="177"/>
      <c r="C48" s="213"/>
      <c r="D48" s="213"/>
      <c r="E48" s="170"/>
    </row>
    <row r="49" spans="1:5" hidden="1" x14ac:dyDescent="0.2">
      <c r="A49" s="177"/>
      <c r="B49" s="177"/>
      <c r="C49" s="213"/>
      <c r="D49" s="213"/>
      <c r="E49" s="170"/>
    </row>
    <row r="50" spans="1:5" hidden="1" x14ac:dyDescent="0.2">
      <c r="A50" s="177"/>
      <c r="B50" s="177"/>
      <c r="C50" s="213"/>
      <c r="D50" s="213"/>
      <c r="E50" s="170"/>
    </row>
    <row r="51" spans="1:5" hidden="1" x14ac:dyDescent="0.2">
      <c r="A51" s="177"/>
      <c r="B51" s="177"/>
      <c r="C51" s="213"/>
      <c r="D51" s="213"/>
      <c r="E51" s="170"/>
    </row>
    <row r="52" spans="1:5" hidden="1" x14ac:dyDescent="0.2">
      <c r="A52" s="177"/>
      <c r="B52" s="177"/>
      <c r="C52" s="213"/>
      <c r="D52" s="213"/>
      <c r="E52" s="170"/>
    </row>
    <row r="53" spans="1:5" hidden="1" x14ac:dyDescent="0.2">
      <c r="A53" s="177"/>
      <c r="B53" s="177"/>
      <c r="C53" s="213"/>
      <c r="D53" s="213"/>
      <c r="E53" s="170"/>
    </row>
    <row r="54" spans="1:5" hidden="1" x14ac:dyDescent="0.2">
      <c r="A54" s="177"/>
      <c r="B54" s="177"/>
      <c r="C54" s="213"/>
      <c r="D54" s="213"/>
      <c r="E54" s="170"/>
    </row>
    <row r="55" spans="1:5" hidden="1" x14ac:dyDescent="0.2">
      <c r="A55" s="177"/>
      <c r="B55" s="177"/>
      <c r="C55" s="213"/>
      <c r="D55" s="213"/>
      <c r="E55" s="170"/>
    </row>
    <row r="56" spans="1:5" hidden="1" x14ac:dyDescent="0.2">
      <c r="A56" s="177"/>
      <c r="B56" s="177"/>
      <c r="C56" s="213"/>
      <c r="D56" s="213"/>
      <c r="E56" s="170"/>
    </row>
    <row r="57" spans="1:5" hidden="1" x14ac:dyDescent="0.2">
      <c r="A57" s="177"/>
      <c r="B57" s="177"/>
      <c r="C57" s="213"/>
      <c r="D57" s="213"/>
      <c r="E57" s="170"/>
    </row>
    <row r="58" spans="1:5" hidden="1" x14ac:dyDescent="0.2">
      <c r="A58" s="177"/>
      <c r="B58" s="177"/>
      <c r="C58" s="213"/>
      <c r="D58" s="213"/>
      <c r="E58" s="170"/>
    </row>
    <row r="59" spans="1:5" hidden="1" x14ac:dyDescent="0.2">
      <c r="A59" s="177"/>
      <c r="B59" s="177"/>
      <c r="C59" s="213"/>
      <c r="D59" s="213"/>
      <c r="E59" s="170"/>
    </row>
    <row r="60" spans="1:5" hidden="1" x14ac:dyDescent="0.2">
      <c r="A60" s="177"/>
      <c r="B60" s="177"/>
      <c r="C60" s="213"/>
      <c r="D60" s="213"/>
      <c r="E60" s="170"/>
    </row>
    <row r="61" spans="1:5" hidden="1" x14ac:dyDescent="0.2">
      <c r="A61" s="177"/>
      <c r="B61" s="177"/>
      <c r="C61" s="213"/>
      <c r="D61" s="213"/>
      <c r="E61" s="170"/>
    </row>
    <row r="62" spans="1:5" hidden="1" x14ac:dyDescent="0.2">
      <c r="A62" s="177"/>
      <c r="B62" s="177"/>
      <c r="C62" s="213"/>
      <c r="D62" s="213"/>
      <c r="E62" s="170"/>
    </row>
    <row r="63" spans="1:5" hidden="1" x14ac:dyDescent="0.2">
      <c r="A63" s="177"/>
      <c r="B63" s="177"/>
      <c r="C63" s="213"/>
      <c r="D63" s="213"/>
      <c r="E63" s="170"/>
    </row>
    <row r="64" spans="1:5" hidden="1" x14ac:dyDescent="0.2">
      <c r="A64" s="177"/>
      <c r="B64" s="177"/>
      <c r="C64" s="213"/>
      <c r="D64" s="213"/>
      <c r="E64" s="170"/>
    </row>
    <row r="65" spans="1:5" hidden="1" x14ac:dyDescent="0.2">
      <c r="A65" s="177"/>
      <c r="B65" s="177"/>
      <c r="C65" s="213"/>
      <c r="D65" s="213"/>
      <c r="E65" s="170"/>
    </row>
    <row r="66" spans="1:5" hidden="1" x14ac:dyDescent="0.2">
      <c r="A66" s="177"/>
      <c r="B66" s="177"/>
      <c r="C66" s="213"/>
      <c r="D66" s="213"/>
      <c r="E66" s="170"/>
    </row>
    <row r="67" spans="1:5" hidden="1" x14ac:dyDescent="0.2">
      <c r="A67" s="177"/>
      <c r="B67" s="177"/>
      <c r="C67" s="213"/>
      <c r="D67" s="213"/>
      <c r="E67" s="170"/>
    </row>
    <row r="68" spans="1:5" hidden="1" x14ac:dyDescent="0.2">
      <c r="A68" s="177"/>
      <c r="B68" s="177"/>
      <c r="C68" s="213"/>
      <c r="D68" s="213"/>
      <c r="E68" s="170"/>
    </row>
    <row r="69" spans="1:5" hidden="1" x14ac:dyDescent="0.2">
      <c r="A69" s="177"/>
      <c r="B69" s="177"/>
      <c r="C69" s="213"/>
      <c r="D69" s="213"/>
      <c r="E69" s="170"/>
    </row>
    <row r="70" spans="1:5" hidden="1" x14ac:dyDescent="0.2">
      <c r="A70" s="177"/>
      <c r="B70" s="177"/>
      <c r="C70" s="213"/>
      <c r="D70" s="213"/>
      <c r="E70" s="170"/>
    </row>
    <row r="71" spans="1:5" hidden="1" x14ac:dyDescent="0.2">
      <c r="A71" s="177"/>
      <c r="B71" s="177"/>
      <c r="C71" s="213"/>
      <c r="D71" s="213"/>
      <c r="E71" s="170"/>
    </row>
    <row r="72" spans="1:5" hidden="1" x14ac:dyDescent="0.2">
      <c r="A72" s="177"/>
      <c r="B72" s="177"/>
      <c r="C72" s="213"/>
      <c r="D72" s="213"/>
      <c r="E72" s="170"/>
    </row>
    <row r="73" spans="1:5" hidden="1" x14ac:dyDescent="0.2">
      <c r="A73" s="177"/>
      <c r="B73" s="177"/>
      <c r="C73" s="213"/>
      <c r="D73" s="213"/>
      <c r="E73" s="170"/>
    </row>
    <row r="74" spans="1:5" hidden="1" x14ac:dyDescent="0.2">
      <c r="A74" s="177"/>
      <c r="B74" s="177"/>
      <c r="C74" s="213"/>
      <c r="D74" s="213"/>
      <c r="E74" s="170"/>
    </row>
    <row r="75" spans="1:5" hidden="1" x14ac:dyDescent="0.2">
      <c r="A75" s="177"/>
      <c r="B75" s="177"/>
      <c r="C75" s="213"/>
      <c r="D75" s="213"/>
      <c r="E75" s="170"/>
    </row>
    <row r="76" spans="1:5" hidden="1" x14ac:dyDescent="0.2">
      <c r="A76" s="177"/>
      <c r="B76" s="177"/>
      <c r="C76" s="213"/>
      <c r="D76" s="213"/>
      <c r="E76" s="170"/>
    </row>
    <row r="77" spans="1:5" hidden="1" x14ac:dyDescent="0.2">
      <c r="A77" s="177"/>
      <c r="B77" s="177"/>
      <c r="C77" s="213"/>
      <c r="D77" s="213"/>
      <c r="E77" s="170"/>
    </row>
    <row r="78" spans="1:5" hidden="1" x14ac:dyDescent="0.2">
      <c r="A78" s="177"/>
      <c r="B78" s="177"/>
      <c r="C78" s="213"/>
      <c r="D78" s="213"/>
      <c r="E78" s="170"/>
    </row>
    <row r="79" spans="1:5" hidden="1" x14ac:dyDescent="0.2">
      <c r="A79" s="177"/>
      <c r="B79" s="177"/>
      <c r="C79" s="213"/>
      <c r="D79" s="213"/>
      <c r="E79" s="170"/>
    </row>
    <row r="80" spans="1:5" hidden="1" x14ac:dyDescent="0.2">
      <c r="A80" s="177"/>
      <c r="B80" s="177"/>
      <c r="C80" s="213"/>
      <c r="D80" s="213"/>
      <c r="E80" s="170"/>
    </row>
    <row r="81" spans="1:5" hidden="1" x14ac:dyDescent="0.2">
      <c r="A81" s="177"/>
      <c r="B81" s="177"/>
      <c r="C81" s="213"/>
      <c r="D81" s="213"/>
      <c r="E81" s="170"/>
    </row>
    <row r="82" spans="1:5" hidden="1" x14ac:dyDescent="0.2">
      <c r="A82" s="177"/>
      <c r="B82" s="177"/>
      <c r="C82" s="213"/>
      <c r="D82" s="213"/>
      <c r="E82" s="170"/>
    </row>
    <row r="83" spans="1:5" hidden="1" x14ac:dyDescent="0.2">
      <c r="A83" s="177"/>
      <c r="B83" s="177"/>
      <c r="C83" s="213"/>
      <c r="D83" s="213"/>
      <c r="E83" s="170"/>
    </row>
    <row r="84" spans="1:5" hidden="1" x14ac:dyDescent="0.2">
      <c r="A84" s="177"/>
      <c r="B84" s="177"/>
      <c r="C84" s="213"/>
      <c r="D84" s="213"/>
      <c r="E84" s="170"/>
    </row>
    <row r="85" spans="1:5" hidden="1" x14ac:dyDescent="0.2">
      <c r="A85" s="177"/>
      <c r="B85" s="177"/>
      <c r="C85" s="213"/>
      <c r="D85" s="213"/>
      <c r="E85" s="170"/>
    </row>
    <row r="86" spans="1:5" hidden="1" x14ac:dyDescent="0.2">
      <c r="A86" s="177"/>
      <c r="B86" s="177"/>
      <c r="C86" s="213"/>
      <c r="D86" s="213"/>
      <c r="E86" s="170"/>
    </row>
    <row r="87" spans="1:5" hidden="1" x14ac:dyDescent="0.2">
      <c r="A87" s="177"/>
      <c r="B87" s="177"/>
      <c r="C87" s="213"/>
      <c r="D87" s="213"/>
      <c r="E87" s="170"/>
    </row>
    <row r="88" spans="1:5" hidden="1" x14ac:dyDescent="0.2">
      <c r="A88" s="177"/>
      <c r="B88" s="177"/>
      <c r="C88" s="213"/>
      <c r="D88" s="213"/>
      <c r="E88" s="170"/>
    </row>
    <row r="89" spans="1:5" hidden="1" x14ac:dyDescent="0.2">
      <c r="A89" s="177"/>
      <c r="B89" s="177"/>
      <c r="C89" s="213"/>
      <c r="D89" s="213"/>
      <c r="E89" s="170"/>
    </row>
    <row r="90" spans="1:5" hidden="1" x14ac:dyDescent="0.2">
      <c r="A90" s="177"/>
      <c r="B90" s="177"/>
      <c r="C90" s="213"/>
      <c r="D90" s="213"/>
      <c r="E90" s="170"/>
    </row>
    <row r="91" spans="1:5" hidden="1" x14ac:dyDescent="0.2">
      <c r="A91" s="177"/>
      <c r="B91" s="177"/>
      <c r="C91" s="213"/>
      <c r="D91" s="213"/>
      <c r="E91" s="170"/>
    </row>
    <row r="92" spans="1:5" hidden="1" x14ac:dyDescent="0.2">
      <c r="A92" s="177"/>
      <c r="B92" s="177"/>
      <c r="C92" s="213"/>
      <c r="D92" s="213"/>
      <c r="E92" s="170"/>
    </row>
    <row r="93" spans="1:5" hidden="1" x14ac:dyDescent="0.2">
      <c r="A93" s="177"/>
      <c r="B93" s="177"/>
      <c r="C93" s="213"/>
      <c r="D93" s="213"/>
      <c r="E93" s="170"/>
    </row>
    <row r="94" spans="1:5" hidden="1" x14ac:dyDescent="0.2">
      <c r="A94" s="177"/>
      <c r="B94" s="177"/>
      <c r="C94" s="213"/>
      <c r="D94" s="213"/>
      <c r="E94" s="170"/>
    </row>
    <row r="95" spans="1:5" hidden="1" x14ac:dyDescent="0.2">
      <c r="A95" s="177"/>
      <c r="B95" s="177"/>
      <c r="C95" s="213"/>
      <c r="D95" s="213"/>
      <c r="E95" s="170"/>
    </row>
    <row r="96" spans="1:5" hidden="1" x14ac:dyDescent="0.2">
      <c r="A96" s="177"/>
      <c r="B96" s="177"/>
      <c r="C96" s="213"/>
      <c r="D96" s="213"/>
      <c r="E96" s="170"/>
    </row>
    <row r="97" spans="1:5" hidden="1" x14ac:dyDescent="0.2">
      <c r="A97" s="177"/>
      <c r="B97" s="177"/>
      <c r="C97" s="213"/>
      <c r="D97" s="213"/>
      <c r="E97" s="170"/>
    </row>
    <row r="98" spans="1:5" hidden="1" x14ac:dyDescent="0.2">
      <c r="A98" s="177"/>
      <c r="B98" s="177"/>
      <c r="C98" s="213"/>
      <c r="D98" s="213"/>
      <c r="E98" s="170"/>
    </row>
    <row r="99" spans="1:5" hidden="1" x14ac:dyDescent="0.2">
      <c r="A99" s="177"/>
      <c r="B99" s="177"/>
      <c r="C99" s="213"/>
      <c r="D99" s="213"/>
      <c r="E99" s="170"/>
    </row>
    <row r="100" spans="1:5" hidden="1" x14ac:dyDescent="0.2">
      <c r="A100" s="177"/>
      <c r="B100" s="177"/>
      <c r="C100" s="213"/>
      <c r="D100" s="213"/>
      <c r="E100" s="170"/>
    </row>
    <row r="101" spans="1:5" hidden="1" x14ac:dyDescent="0.2">
      <c r="A101" s="177"/>
      <c r="B101" s="177"/>
      <c r="C101" s="213"/>
      <c r="D101" s="213"/>
      <c r="E101" s="170"/>
    </row>
    <row r="102" spans="1:5" hidden="1" x14ac:dyDescent="0.2">
      <c r="A102" s="177"/>
      <c r="B102" s="177"/>
      <c r="C102" s="213"/>
      <c r="D102" s="213"/>
      <c r="E102" s="170"/>
    </row>
    <row r="103" spans="1:5" hidden="1" x14ac:dyDescent="0.2">
      <c r="A103" s="177"/>
      <c r="B103" s="177"/>
      <c r="C103" s="213"/>
      <c r="D103" s="213"/>
      <c r="E103" s="170"/>
    </row>
    <row r="104" spans="1:5" hidden="1" x14ac:dyDescent="0.2">
      <c r="A104" s="177"/>
      <c r="B104" s="177"/>
      <c r="C104" s="213"/>
      <c r="D104" s="213"/>
      <c r="E104" s="170"/>
    </row>
    <row r="105" spans="1:5" hidden="1" x14ac:dyDescent="0.2">
      <c r="A105" s="177"/>
      <c r="B105" s="177"/>
      <c r="C105" s="213"/>
      <c r="D105" s="213"/>
      <c r="E105" s="170"/>
    </row>
    <row r="106" spans="1:5" hidden="1" x14ac:dyDescent="0.2">
      <c r="A106" s="177"/>
      <c r="B106" s="177"/>
      <c r="C106" s="213"/>
      <c r="D106" s="213"/>
      <c r="E106" s="170"/>
    </row>
    <row r="107" spans="1:5" hidden="1" x14ac:dyDescent="0.2">
      <c r="A107" s="177"/>
      <c r="B107" s="177"/>
      <c r="C107" s="213"/>
      <c r="D107" s="213"/>
      <c r="E107" s="170"/>
    </row>
    <row r="108" spans="1:5" hidden="1" x14ac:dyDescent="0.2">
      <c r="A108" s="177"/>
      <c r="B108" s="177"/>
      <c r="C108" s="213"/>
      <c r="D108" s="213"/>
      <c r="E108" s="170"/>
    </row>
    <row r="109" spans="1:5" hidden="1" x14ac:dyDescent="0.2">
      <c r="A109" s="177"/>
      <c r="B109" s="177"/>
      <c r="C109" s="213"/>
      <c r="D109" s="213"/>
      <c r="E109" s="170"/>
    </row>
    <row r="110" spans="1:5" hidden="1" x14ac:dyDescent="0.2">
      <c r="A110" s="177"/>
      <c r="B110" s="177"/>
      <c r="C110" s="213"/>
      <c r="D110" s="213"/>
      <c r="E110" s="170"/>
    </row>
    <row r="111" spans="1:5" hidden="1" x14ac:dyDescent="0.2">
      <c r="A111" s="177"/>
      <c r="B111" s="177"/>
      <c r="C111" s="213"/>
      <c r="D111" s="213"/>
      <c r="E111" s="170"/>
    </row>
    <row r="112" spans="1:5" hidden="1" x14ac:dyDescent="0.2">
      <c r="A112" s="177"/>
      <c r="B112" s="177"/>
      <c r="C112" s="213"/>
      <c r="D112" s="213"/>
      <c r="E112" s="170"/>
    </row>
    <row r="113" spans="1:5" hidden="1" x14ac:dyDescent="0.2">
      <c r="A113" s="177"/>
      <c r="B113" s="177"/>
      <c r="C113" s="213"/>
      <c r="D113" s="213"/>
      <c r="E113" s="170"/>
    </row>
    <row r="114" spans="1:5" hidden="1" x14ac:dyDescent="0.2">
      <c r="A114" s="177"/>
      <c r="B114" s="177"/>
      <c r="C114" s="213"/>
      <c r="D114" s="213"/>
      <c r="E114" s="170"/>
    </row>
    <row r="115" spans="1:5" hidden="1" x14ac:dyDescent="0.2">
      <c r="A115" s="177"/>
      <c r="B115" s="177"/>
      <c r="C115" s="213"/>
      <c r="D115" s="213"/>
      <c r="E115" s="170"/>
    </row>
    <row r="116" spans="1:5" hidden="1" x14ac:dyDescent="0.2">
      <c r="A116" s="177"/>
      <c r="B116" s="177"/>
      <c r="C116" s="213"/>
      <c r="D116" s="213"/>
      <c r="E116" s="170"/>
    </row>
    <row r="117" spans="1:5" hidden="1" x14ac:dyDescent="0.2">
      <c r="A117" s="177"/>
      <c r="B117" s="177"/>
      <c r="C117" s="213"/>
      <c r="D117" s="213"/>
      <c r="E117" s="170"/>
    </row>
    <row r="118" spans="1:5" hidden="1" x14ac:dyDescent="0.2">
      <c r="A118" s="177"/>
      <c r="B118" s="177"/>
      <c r="C118" s="213"/>
      <c r="D118" s="213"/>
      <c r="E118" s="170"/>
    </row>
    <row r="119" spans="1:5" hidden="1" x14ac:dyDescent="0.2">
      <c r="A119" s="177"/>
      <c r="B119" s="177"/>
      <c r="C119" s="213"/>
      <c r="D119" s="213"/>
      <c r="E119" s="170"/>
    </row>
    <row r="120" spans="1:5" hidden="1" x14ac:dyDescent="0.2">
      <c r="A120" s="177"/>
      <c r="B120" s="177"/>
      <c r="C120" s="213"/>
      <c r="D120" s="213"/>
      <c r="E120" s="170"/>
    </row>
    <row r="121" spans="1:5" hidden="1" x14ac:dyDescent="0.2">
      <c r="A121" s="177"/>
      <c r="B121" s="177"/>
      <c r="C121" s="213"/>
      <c r="D121" s="213"/>
      <c r="E121" s="170"/>
    </row>
    <row r="122" spans="1:5" hidden="1" x14ac:dyDescent="0.2">
      <c r="A122" s="177"/>
      <c r="B122" s="177"/>
      <c r="C122" s="213"/>
      <c r="D122" s="213"/>
      <c r="E122" s="170"/>
    </row>
    <row r="123" spans="1:5" hidden="1" x14ac:dyDescent="0.2">
      <c r="A123" s="177"/>
      <c r="B123" s="177"/>
      <c r="C123" s="213"/>
      <c r="D123" s="213"/>
      <c r="E123" s="170"/>
    </row>
    <row r="124" spans="1:5" hidden="1" x14ac:dyDescent="0.2">
      <c r="A124" s="177"/>
      <c r="B124" s="177"/>
      <c r="C124" s="213"/>
      <c r="D124" s="213"/>
      <c r="E124" s="170"/>
    </row>
    <row r="125" spans="1:5" hidden="1" x14ac:dyDescent="0.2">
      <c r="A125" s="177"/>
      <c r="B125" s="177"/>
      <c r="C125" s="213"/>
      <c r="D125" s="213"/>
      <c r="E125" s="170"/>
    </row>
    <row r="126" spans="1:5" hidden="1" x14ac:dyDescent="0.2">
      <c r="A126" s="177"/>
      <c r="B126" s="177"/>
      <c r="C126" s="213"/>
      <c r="D126" s="213"/>
      <c r="E126" s="170"/>
    </row>
    <row r="127" spans="1:5" hidden="1" x14ac:dyDescent="0.2">
      <c r="A127" s="177"/>
      <c r="B127" s="177"/>
      <c r="C127" s="213"/>
      <c r="D127" s="213"/>
      <c r="E127" s="170"/>
    </row>
    <row r="128" spans="1:5" hidden="1" x14ac:dyDescent="0.2">
      <c r="A128" s="177"/>
      <c r="B128" s="177"/>
      <c r="C128" s="213"/>
      <c r="D128" s="213"/>
      <c r="E128" s="170"/>
    </row>
    <row r="129" spans="1:5" hidden="1" x14ac:dyDescent="0.2">
      <c r="A129" s="177"/>
      <c r="B129" s="177"/>
      <c r="C129" s="213"/>
      <c r="D129" s="213"/>
      <c r="E129" s="170"/>
    </row>
    <row r="130" spans="1:5" hidden="1" x14ac:dyDescent="0.2">
      <c r="A130" s="177"/>
      <c r="B130" s="177"/>
      <c r="C130" s="213"/>
      <c r="D130" s="213"/>
      <c r="E130" s="170"/>
    </row>
    <row r="131" spans="1:5" hidden="1" x14ac:dyDescent="0.2">
      <c r="A131" s="177"/>
      <c r="B131" s="177"/>
      <c r="C131" s="213"/>
      <c r="D131" s="213"/>
      <c r="E131" s="170"/>
    </row>
    <row r="132" spans="1:5" hidden="1" x14ac:dyDescent="0.2">
      <c r="A132" s="177"/>
      <c r="B132" s="177"/>
      <c r="C132" s="213"/>
      <c r="D132" s="213"/>
      <c r="E132" s="170"/>
    </row>
    <row r="133" spans="1:5" hidden="1" x14ac:dyDescent="0.2">
      <c r="A133" s="177"/>
      <c r="B133" s="177"/>
      <c r="C133" s="213"/>
      <c r="D133" s="213"/>
      <c r="E133" s="170"/>
    </row>
    <row r="134" spans="1:5" hidden="1" x14ac:dyDescent="0.2">
      <c r="A134" s="177"/>
      <c r="B134" s="177"/>
      <c r="C134" s="213"/>
      <c r="D134" s="213"/>
      <c r="E134" s="170"/>
    </row>
    <row r="135" spans="1:5" hidden="1" x14ac:dyDescent="0.2">
      <c r="A135" s="177"/>
      <c r="B135" s="177"/>
      <c r="C135" s="213"/>
      <c r="D135" s="213"/>
      <c r="E135" s="170"/>
    </row>
    <row r="136" spans="1:5" hidden="1" x14ac:dyDescent="0.2">
      <c r="A136" s="177"/>
      <c r="B136" s="177"/>
      <c r="C136" s="213"/>
      <c r="D136" s="213"/>
      <c r="E136" s="170"/>
    </row>
    <row r="137" spans="1:5" hidden="1" x14ac:dyDescent="0.2">
      <c r="A137" s="177"/>
      <c r="B137" s="177"/>
      <c r="C137" s="213"/>
      <c r="D137" s="213"/>
      <c r="E137" s="170"/>
    </row>
    <row r="138" spans="1:5" hidden="1" x14ac:dyDescent="0.2">
      <c r="A138" s="177"/>
      <c r="B138" s="177"/>
      <c r="C138" s="213"/>
      <c r="D138" s="213"/>
      <c r="E138" s="170"/>
    </row>
    <row r="139" spans="1:5" hidden="1" x14ac:dyDescent="0.2">
      <c r="A139" s="177"/>
      <c r="B139" s="177"/>
      <c r="C139" s="213"/>
      <c r="D139" s="213"/>
      <c r="E139" s="170"/>
    </row>
    <row r="140" spans="1:5" hidden="1" x14ac:dyDescent="0.2">
      <c r="A140" s="177"/>
      <c r="B140" s="177"/>
      <c r="C140" s="213"/>
      <c r="D140" s="213"/>
      <c r="E140" s="170"/>
    </row>
    <row r="141" spans="1:5" hidden="1" x14ac:dyDescent="0.2">
      <c r="A141" s="177"/>
      <c r="B141" s="177"/>
      <c r="C141" s="213"/>
      <c r="D141" s="213"/>
      <c r="E141" s="170"/>
    </row>
    <row r="142" spans="1:5" hidden="1" x14ac:dyDescent="0.2">
      <c r="A142" s="177"/>
      <c r="B142" s="177"/>
      <c r="C142" s="213"/>
      <c r="D142" s="213"/>
      <c r="E142" s="170"/>
    </row>
    <row r="143" spans="1:5" hidden="1" x14ac:dyDescent="0.2">
      <c r="A143" s="177"/>
      <c r="B143" s="177"/>
      <c r="C143" s="213"/>
      <c r="D143" s="213"/>
      <c r="E143" s="170"/>
    </row>
    <row r="144" spans="1:5" hidden="1" x14ac:dyDescent="0.2">
      <c r="A144" s="177"/>
      <c r="B144" s="177"/>
      <c r="C144" s="213"/>
      <c r="D144" s="213"/>
      <c r="E144" s="170"/>
    </row>
    <row r="145" spans="1:5" hidden="1" x14ac:dyDescent="0.2">
      <c r="A145" s="177"/>
      <c r="B145" s="177"/>
      <c r="C145" s="213"/>
      <c r="D145" s="213"/>
      <c r="E145" s="170"/>
    </row>
    <row r="146" spans="1:5" hidden="1" x14ac:dyDescent="0.2">
      <c r="A146" s="177"/>
      <c r="B146" s="177"/>
      <c r="C146" s="213"/>
      <c r="D146" s="213"/>
      <c r="E146" s="170"/>
    </row>
    <row r="147" spans="1:5" hidden="1" x14ac:dyDescent="0.2">
      <c r="A147" s="177"/>
      <c r="B147" s="177"/>
      <c r="C147" s="213"/>
      <c r="D147" s="213"/>
      <c r="E147" s="170"/>
    </row>
    <row r="148" spans="1:5" hidden="1" x14ac:dyDescent="0.2">
      <c r="A148" s="177"/>
      <c r="B148" s="177"/>
      <c r="C148" s="213"/>
      <c r="D148" s="213"/>
      <c r="E148" s="170"/>
    </row>
    <row r="149" spans="1:5" hidden="1" x14ac:dyDescent="0.2">
      <c r="A149" s="177"/>
      <c r="B149" s="177"/>
      <c r="C149" s="213"/>
      <c r="D149" s="213"/>
      <c r="E149" s="170"/>
    </row>
    <row r="150" spans="1:5" hidden="1" x14ac:dyDescent="0.2">
      <c r="A150" s="177"/>
      <c r="B150" s="177"/>
      <c r="C150" s="213"/>
      <c r="D150" s="213"/>
      <c r="E150" s="170"/>
    </row>
    <row r="151" spans="1:5" hidden="1" x14ac:dyDescent="0.2">
      <c r="A151" s="177"/>
      <c r="B151" s="177"/>
      <c r="C151" s="213"/>
      <c r="D151" s="213"/>
      <c r="E151" s="170"/>
    </row>
    <row r="152" spans="1:5" hidden="1" x14ac:dyDescent="0.2">
      <c r="A152" s="177"/>
      <c r="B152" s="177"/>
      <c r="C152" s="213"/>
      <c r="D152" s="213"/>
      <c r="E152" s="170"/>
    </row>
    <row r="153" spans="1:5" hidden="1" x14ac:dyDescent="0.2">
      <c r="A153" s="177"/>
      <c r="B153" s="177"/>
      <c r="C153" s="213"/>
      <c r="D153" s="213"/>
      <c r="E153" s="170"/>
    </row>
    <row r="154" spans="1:5" hidden="1" x14ac:dyDescent="0.2">
      <c r="A154" s="177"/>
      <c r="B154" s="177"/>
      <c r="C154" s="213"/>
      <c r="D154" s="213"/>
      <c r="E154" s="170"/>
    </row>
    <row r="155" spans="1:5" hidden="1" x14ac:dyDescent="0.2">
      <c r="A155" s="177"/>
      <c r="B155" s="177"/>
      <c r="C155" s="213"/>
      <c r="D155" s="213"/>
      <c r="E155" s="170"/>
    </row>
    <row r="156" spans="1:5" hidden="1" x14ac:dyDescent="0.2">
      <c r="A156" s="177"/>
      <c r="B156" s="177"/>
      <c r="C156" s="213"/>
      <c r="D156" s="213"/>
      <c r="E156" s="170"/>
    </row>
    <row r="157" spans="1:5" hidden="1" x14ac:dyDescent="0.2">
      <c r="A157" s="177"/>
      <c r="B157" s="177"/>
      <c r="C157" s="213"/>
      <c r="D157" s="213"/>
      <c r="E157" s="170"/>
    </row>
    <row r="158" spans="1:5" hidden="1" x14ac:dyDescent="0.2">
      <c r="A158" s="177"/>
      <c r="B158" s="177"/>
      <c r="C158" s="213"/>
      <c r="D158" s="213"/>
      <c r="E158" s="170"/>
    </row>
    <row r="159" spans="1:5" hidden="1" x14ac:dyDescent="0.2">
      <c r="A159" s="177"/>
      <c r="B159" s="177"/>
      <c r="C159" s="213"/>
      <c r="D159" s="213"/>
      <c r="E159" s="170"/>
    </row>
    <row r="160" spans="1:5" hidden="1" x14ac:dyDescent="0.2">
      <c r="A160" s="177"/>
      <c r="B160" s="177"/>
      <c r="C160" s="213"/>
      <c r="D160" s="213"/>
      <c r="E160" s="170"/>
    </row>
    <row r="161" spans="1:5" x14ac:dyDescent="0.2">
      <c r="A161" s="156"/>
      <c r="B161" s="156"/>
      <c r="C161" s="327"/>
      <c r="D161" s="327"/>
      <c r="E161" s="209"/>
    </row>
    <row r="162" spans="1:5" s="19" customFormat="1" x14ac:dyDescent="0.2">
      <c r="A162" s="157"/>
      <c r="B162" s="157" t="s">
        <v>304</v>
      </c>
      <c r="C162" s="171">
        <f>SUM(C8:C161)</f>
        <v>21316540.630000003</v>
      </c>
      <c r="D162" s="171">
        <f>SUM(D8:D161)</f>
        <v>35630204.300000004</v>
      </c>
      <c r="E162" s="171">
        <f>SUM(E8:E161)</f>
        <v>14313663.67</v>
      </c>
    </row>
    <row r="163" spans="1:5" s="19" customFormat="1" x14ac:dyDescent="0.2">
      <c r="A163" s="204"/>
      <c r="B163" s="204"/>
      <c r="C163" s="210"/>
      <c r="D163" s="210"/>
      <c r="E163" s="210"/>
    </row>
  </sheetData>
  <dataValidations count="5">
    <dataValidation allowBlank="1" showInputMessage="1" showErrorMessage="1" prompt="Diferencia entre el saldo final y el inicial presentad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Saldo al 31 de diciembre del año anterior a la cuenta pública que se presenta." sqref="C7"/>
    <dataValidation allowBlank="1" showInputMessage="1" showErrorMessage="1" prompt="Importe final del periodo que corresponde la cuenta pública presentada (mensual:  enero, febrero, marzo, etc.; trimestral: 1er, 2do, 3ro. o 4to.)." sqref="D7"/>
    <dataValidation allowBlank="1" showInputMessage="1" showErrorMessage="1" prompt="Corresponde al número de la cuenta de acuerdo al Plan de Cuentas emitido por el CONAC." sqref="A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zoomScaleNormal="100" zoomScaleSheetLayoutView="100" workbookViewId="0">
      <selection activeCell="C67" sqref="C67"/>
    </sheetView>
  </sheetViews>
  <sheetFormatPr baseColWidth="10" defaultRowHeight="11.25" x14ac:dyDescent="0.2"/>
  <cols>
    <col min="1" max="1" width="20.7109375" style="159" customWidth="1"/>
    <col min="2" max="2" width="50.7109375" style="159" customWidth="1"/>
    <col min="3" max="3" width="17.7109375" style="120" customWidth="1"/>
    <col min="4" max="4" width="17.7109375" style="121" customWidth="1"/>
    <col min="5" max="16384" width="11.42578125" style="8"/>
  </cols>
  <sheetData>
    <row r="1" spans="1:4" s="42" customFormat="1" x14ac:dyDescent="0.2">
      <c r="A1" s="73" t="s">
        <v>43</v>
      </c>
      <c r="B1" s="73"/>
      <c r="C1" s="107"/>
      <c r="D1" s="108"/>
    </row>
    <row r="2" spans="1:4" s="42" customFormat="1" x14ac:dyDescent="0.2">
      <c r="A2" s="73" t="s">
        <v>0</v>
      </c>
      <c r="B2" s="73"/>
      <c r="C2" s="107"/>
      <c r="D2" s="109"/>
    </row>
    <row r="3" spans="1:4" s="42" customFormat="1" x14ac:dyDescent="0.2">
      <c r="A3" s="73"/>
      <c r="B3" s="73"/>
      <c r="C3" s="107"/>
      <c r="D3" s="109"/>
    </row>
    <row r="4" spans="1:4" s="42" customFormat="1" x14ac:dyDescent="0.2">
      <c r="C4" s="107"/>
      <c r="D4" s="109"/>
    </row>
    <row r="5" spans="1:4" s="42" customFormat="1" ht="11.25" customHeight="1" x14ac:dyDescent="0.2">
      <c r="A5" s="379" t="s">
        <v>305</v>
      </c>
      <c r="B5" s="380"/>
      <c r="C5" s="107"/>
      <c r="D5" s="110" t="s">
        <v>120</v>
      </c>
    </row>
    <row r="6" spans="1:4" x14ac:dyDescent="0.2">
      <c r="A6" s="111"/>
      <c r="B6" s="111"/>
      <c r="C6" s="112"/>
      <c r="D6" s="113"/>
    </row>
    <row r="7" spans="1:4" ht="15" customHeight="1" x14ac:dyDescent="0.2">
      <c r="A7" s="15" t="s">
        <v>46</v>
      </c>
      <c r="B7" s="16" t="s">
        <v>47</v>
      </c>
      <c r="C7" s="58" t="s">
        <v>77</v>
      </c>
      <c r="D7" s="52" t="s">
        <v>121</v>
      </c>
    </row>
    <row r="8" spans="1:4" x14ac:dyDescent="0.2">
      <c r="A8" s="114" t="s">
        <v>400</v>
      </c>
      <c r="B8" s="115" t="s">
        <v>401</v>
      </c>
      <c r="C8" s="116">
        <v>0</v>
      </c>
      <c r="D8" s="117">
        <v>0</v>
      </c>
    </row>
    <row r="9" spans="1:4" x14ac:dyDescent="0.2">
      <c r="A9" s="114"/>
      <c r="B9" s="115"/>
      <c r="C9" s="116"/>
      <c r="D9" s="117"/>
    </row>
    <row r="10" spans="1:4" hidden="1" x14ac:dyDescent="0.2">
      <c r="A10" s="114"/>
      <c r="B10" s="115"/>
      <c r="C10" s="116"/>
      <c r="D10" s="117"/>
    </row>
    <row r="11" spans="1:4" hidden="1" x14ac:dyDescent="0.2">
      <c r="A11" s="114"/>
      <c r="B11" s="115"/>
      <c r="C11" s="116"/>
      <c r="D11" s="117"/>
    </row>
    <row r="12" spans="1:4" hidden="1" x14ac:dyDescent="0.2">
      <c r="A12" s="114"/>
      <c r="B12" s="115"/>
      <c r="C12" s="116"/>
      <c r="D12" s="117"/>
    </row>
    <row r="13" spans="1:4" hidden="1" x14ac:dyDescent="0.2">
      <c r="A13" s="114"/>
      <c r="B13" s="115"/>
      <c r="C13" s="116"/>
      <c r="D13" s="117"/>
    </row>
    <row r="14" spans="1:4" hidden="1" x14ac:dyDescent="0.2">
      <c r="A14" s="114"/>
      <c r="B14" s="115"/>
      <c r="C14" s="116"/>
      <c r="D14" s="117"/>
    </row>
    <row r="15" spans="1:4" hidden="1" x14ac:dyDescent="0.2">
      <c r="A15" s="114"/>
      <c r="B15" s="115"/>
      <c r="C15" s="116"/>
      <c r="D15" s="117"/>
    </row>
    <row r="16" spans="1:4" hidden="1" x14ac:dyDescent="0.2">
      <c r="A16" s="114"/>
      <c r="B16" s="114"/>
      <c r="C16" s="116"/>
      <c r="D16" s="117"/>
    </row>
    <row r="17" spans="1:4" hidden="1" x14ac:dyDescent="0.2">
      <c r="A17" s="114"/>
      <c r="B17" s="115"/>
      <c r="C17" s="116"/>
      <c r="D17" s="117"/>
    </row>
    <row r="18" spans="1:4" hidden="1" x14ac:dyDescent="0.2">
      <c r="A18" s="114"/>
      <c r="B18" s="115"/>
      <c r="C18" s="116"/>
      <c r="D18" s="117"/>
    </row>
    <row r="19" spans="1:4" hidden="1" x14ac:dyDescent="0.2">
      <c r="A19" s="114"/>
      <c r="B19" s="115"/>
      <c r="C19" s="116"/>
      <c r="D19" s="117"/>
    </row>
    <row r="20" spans="1:4" hidden="1" x14ac:dyDescent="0.2">
      <c r="A20" s="114"/>
      <c r="B20" s="115"/>
      <c r="C20" s="116"/>
      <c r="D20" s="117"/>
    </row>
    <row r="21" spans="1:4" hidden="1" x14ac:dyDescent="0.2">
      <c r="A21" s="114"/>
      <c r="B21" s="115"/>
      <c r="C21" s="116"/>
      <c r="D21" s="117"/>
    </row>
    <row r="22" spans="1:4" hidden="1" x14ac:dyDescent="0.2">
      <c r="A22" s="114"/>
      <c r="B22" s="115"/>
      <c r="C22" s="116"/>
      <c r="D22" s="117"/>
    </row>
    <row r="23" spans="1:4" hidden="1" x14ac:dyDescent="0.2">
      <c r="A23" s="114"/>
      <c r="B23" s="115"/>
      <c r="C23" s="116"/>
      <c r="D23" s="117"/>
    </row>
    <row r="24" spans="1:4" hidden="1" x14ac:dyDescent="0.2">
      <c r="A24" s="114"/>
      <c r="B24" s="115"/>
      <c r="C24" s="116"/>
      <c r="D24" s="117"/>
    </row>
    <row r="25" spans="1:4" hidden="1" x14ac:dyDescent="0.2">
      <c r="A25" s="114"/>
      <c r="B25" s="115"/>
      <c r="C25" s="116"/>
      <c r="D25" s="117"/>
    </row>
    <row r="26" spans="1:4" hidden="1" x14ac:dyDescent="0.2">
      <c r="A26" s="114"/>
      <c r="B26" s="115"/>
      <c r="C26" s="116"/>
      <c r="D26" s="117"/>
    </row>
    <row r="27" spans="1:4" hidden="1" x14ac:dyDescent="0.2">
      <c r="A27" s="114"/>
      <c r="B27" s="115"/>
      <c r="C27" s="116"/>
      <c r="D27" s="117"/>
    </row>
    <row r="28" spans="1:4" hidden="1" x14ac:dyDescent="0.2">
      <c r="A28" s="114"/>
      <c r="B28" s="115"/>
      <c r="C28" s="116"/>
      <c r="D28" s="117"/>
    </row>
    <row r="29" spans="1:4" hidden="1" x14ac:dyDescent="0.2">
      <c r="A29" s="114"/>
      <c r="B29" s="115"/>
      <c r="C29" s="116"/>
      <c r="D29" s="117"/>
    </row>
    <row r="30" spans="1:4" x14ac:dyDescent="0.2">
      <c r="A30" s="114"/>
      <c r="B30" s="115"/>
      <c r="C30" s="116"/>
      <c r="D30" s="117"/>
    </row>
    <row r="31" spans="1:4" x14ac:dyDescent="0.2">
      <c r="A31" s="114"/>
      <c r="B31" s="114"/>
      <c r="C31" s="116"/>
      <c r="D31" s="117"/>
    </row>
    <row r="32" spans="1:4" x14ac:dyDescent="0.2">
      <c r="A32" s="118"/>
      <c r="B32" s="118" t="s">
        <v>308</v>
      </c>
      <c r="C32" s="119">
        <f>SUM(C8:C31)</f>
        <v>0</v>
      </c>
      <c r="D32" s="211">
        <v>0</v>
      </c>
    </row>
    <row r="35" spans="1:7" x14ac:dyDescent="0.2">
      <c r="A35" s="379" t="s">
        <v>306</v>
      </c>
      <c r="B35" s="380"/>
      <c r="C35" s="107"/>
      <c r="D35" s="110" t="s">
        <v>120</v>
      </c>
    </row>
    <row r="36" spans="1:7" x14ac:dyDescent="0.2">
      <c r="A36" s="111"/>
      <c r="B36" s="111"/>
      <c r="C36" s="112"/>
      <c r="D36" s="113"/>
    </row>
    <row r="37" spans="1:7" x14ac:dyDescent="0.2">
      <c r="A37" s="15" t="s">
        <v>46</v>
      </c>
      <c r="B37" s="16" t="s">
        <v>47</v>
      </c>
      <c r="C37" s="295" t="s">
        <v>77</v>
      </c>
      <c r="D37" s="23" t="s">
        <v>121</v>
      </c>
    </row>
    <row r="38" spans="1:7" x14ac:dyDescent="0.2">
      <c r="A38" s="114" t="s">
        <v>403</v>
      </c>
      <c r="B38" s="115" t="s">
        <v>404</v>
      </c>
      <c r="C38" s="116">
        <f>25725+42557.76+22230.44</f>
        <v>90513.200000000012</v>
      </c>
      <c r="D38" s="117">
        <v>0.82</v>
      </c>
    </row>
    <row r="39" spans="1:7" x14ac:dyDescent="0.2">
      <c r="A39" s="114" t="s">
        <v>405</v>
      </c>
      <c r="B39" s="115" t="s">
        <v>688</v>
      </c>
      <c r="C39" s="116">
        <v>2997.67</v>
      </c>
      <c r="D39" s="117">
        <v>2.7199999999999998E-2</v>
      </c>
    </row>
    <row r="40" spans="1:7" x14ac:dyDescent="0.2">
      <c r="A40" s="114" t="s">
        <v>406</v>
      </c>
      <c r="B40" s="115" t="s">
        <v>652</v>
      </c>
      <c r="C40" s="116">
        <v>0</v>
      </c>
      <c r="D40" s="117">
        <f>+C40/C62</f>
        <v>0</v>
      </c>
    </row>
    <row r="41" spans="1:7" x14ac:dyDescent="0.2">
      <c r="A41" s="114" t="s">
        <v>407</v>
      </c>
      <c r="B41" s="115" t="s">
        <v>408</v>
      </c>
      <c r="C41" s="116">
        <v>0</v>
      </c>
      <c r="D41" s="117">
        <f>+C41/C62</f>
        <v>0</v>
      </c>
      <c r="G41" s="324">
        <f>522999.73-C44</f>
        <v>522999.73</v>
      </c>
    </row>
    <row r="42" spans="1:7" x14ac:dyDescent="0.2">
      <c r="A42" s="114" t="s">
        <v>409</v>
      </c>
      <c r="B42" s="115" t="s">
        <v>410</v>
      </c>
      <c r="C42" s="116">
        <v>0</v>
      </c>
      <c r="D42" s="117">
        <f>+C42/C62</f>
        <v>0</v>
      </c>
    </row>
    <row r="43" spans="1:7" x14ac:dyDescent="0.2">
      <c r="A43" s="114" t="s">
        <v>411</v>
      </c>
      <c r="B43" s="115" t="s">
        <v>412</v>
      </c>
      <c r="C43" s="116">
        <v>16870.32</v>
      </c>
      <c r="D43" s="117">
        <v>0.15279999999999999</v>
      </c>
    </row>
    <row r="44" spans="1:7" x14ac:dyDescent="0.2">
      <c r="A44" s="114" t="s">
        <v>689</v>
      </c>
      <c r="B44" s="115" t="s">
        <v>429</v>
      </c>
      <c r="C44" s="116">
        <v>0</v>
      </c>
      <c r="D44" s="117">
        <f>+C44/C62</f>
        <v>0</v>
      </c>
    </row>
    <row r="45" spans="1:7" x14ac:dyDescent="0.2">
      <c r="A45" s="325" t="s">
        <v>634</v>
      </c>
      <c r="B45" s="328" t="s">
        <v>635</v>
      </c>
      <c r="C45" s="331">
        <v>0</v>
      </c>
      <c r="D45" s="344"/>
    </row>
    <row r="46" spans="1:7" hidden="1" x14ac:dyDescent="0.2">
      <c r="A46" s="325"/>
      <c r="B46" s="328"/>
      <c r="C46" s="332"/>
      <c r="D46" s="344"/>
    </row>
    <row r="47" spans="1:7" hidden="1" x14ac:dyDescent="0.2">
      <c r="A47" s="325" t="s">
        <v>650</v>
      </c>
      <c r="B47" s="328"/>
      <c r="C47" s="332">
        <v>711361.87</v>
      </c>
      <c r="D47" s="344"/>
    </row>
    <row r="48" spans="1:7" hidden="1" x14ac:dyDescent="0.2">
      <c r="A48" s="114"/>
      <c r="B48" s="340"/>
      <c r="C48" s="298"/>
      <c r="D48" s="344"/>
    </row>
    <row r="49" spans="1:4" hidden="1" x14ac:dyDescent="0.2">
      <c r="A49" s="114"/>
      <c r="B49" s="340"/>
      <c r="C49" s="298"/>
      <c r="D49" s="344"/>
    </row>
    <row r="50" spans="1:4" hidden="1" x14ac:dyDescent="0.2">
      <c r="A50" s="114"/>
      <c r="B50" s="340"/>
      <c r="C50" s="298"/>
      <c r="D50" s="344"/>
    </row>
    <row r="51" spans="1:4" hidden="1" x14ac:dyDescent="0.2">
      <c r="A51" s="114"/>
      <c r="B51" s="340"/>
      <c r="C51" s="298"/>
      <c r="D51" s="344"/>
    </row>
    <row r="52" spans="1:4" hidden="1" x14ac:dyDescent="0.2">
      <c r="A52" s="114"/>
      <c r="B52" s="340"/>
      <c r="C52" s="298"/>
      <c r="D52" s="344"/>
    </row>
    <row r="53" spans="1:4" hidden="1" x14ac:dyDescent="0.2">
      <c r="A53" s="114"/>
      <c r="B53" s="340"/>
      <c r="C53" s="298"/>
      <c r="D53" s="344"/>
    </row>
    <row r="54" spans="1:4" hidden="1" x14ac:dyDescent="0.2">
      <c r="A54" s="114"/>
      <c r="B54" s="340"/>
      <c r="C54" s="298"/>
      <c r="D54" s="344"/>
    </row>
    <row r="55" spans="1:4" hidden="1" x14ac:dyDescent="0.2">
      <c r="A55" s="114"/>
      <c r="B55" s="340"/>
      <c r="C55" s="298"/>
      <c r="D55" s="344"/>
    </row>
    <row r="56" spans="1:4" hidden="1" x14ac:dyDescent="0.2">
      <c r="A56" s="114"/>
      <c r="B56" s="340"/>
      <c r="C56" s="298"/>
      <c r="D56" s="344"/>
    </row>
    <row r="57" spans="1:4" hidden="1" x14ac:dyDescent="0.2">
      <c r="A57" s="114"/>
      <c r="B57" s="340"/>
      <c r="C57" s="298"/>
      <c r="D57" s="344"/>
    </row>
    <row r="58" spans="1:4" hidden="1" x14ac:dyDescent="0.2">
      <c r="A58" s="114"/>
      <c r="B58" s="340"/>
      <c r="C58" s="298"/>
      <c r="D58" s="344"/>
    </row>
    <row r="59" spans="1:4" hidden="1" x14ac:dyDescent="0.2">
      <c r="A59" s="114"/>
      <c r="B59" s="340"/>
      <c r="C59" s="298"/>
      <c r="D59" s="344"/>
    </row>
    <row r="60" spans="1:4" hidden="1" x14ac:dyDescent="0.2">
      <c r="A60" s="114"/>
      <c r="B60" s="340"/>
      <c r="C60" s="298"/>
      <c r="D60" s="344"/>
    </row>
    <row r="61" spans="1:4" x14ac:dyDescent="0.2">
      <c r="A61" s="114"/>
      <c r="B61" s="341"/>
      <c r="C61" s="298"/>
      <c r="D61" s="344"/>
    </row>
    <row r="62" spans="1:4" x14ac:dyDescent="0.2">
      <c r="A62" s="118"/>
      <c r="B62" s="118" t="s">
        <v>307</v>
      </c>
      <c r="C62" s="342">
        <v>110381.19</v>
      </c>
      <c r="D62" s="343">
        <f>SUM(D38:D61)</f>
        <v>1</v>
      </c>
    </row>
  </sheetData>
  <mergeCells count="2">
    <mergeCell ref="A5:B5"/>
    <mergeCell ref="A35:B35"/>
  </mergeCells>
  <dataValidations count="5">
    <dataValidation allowBlank="1" showInputMessage="1" showErrorMessage="1" prompt="Detallar el porcentaje de estas adquisiciones que fueron realizadas mediante subsidios de capital del sector central (subsidiados por la federación, estado o municipio)." sqref="D7 D37"/>
    <dataValidation allowBlank="1" showInputMessage="1" showErrorMessage="1" prompt="Importe (saldo final) de las adquisiciones de bienes muebles e inmuebles efectuadas en el periodo al que corresponde la cuenta pública presentada." sqref="C7 C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Corresponde al número de la cuenta de acuerdo al Plan de Cuentas emitido por el CONAC (DOF 23/12/2015)." sqref="A37"/>
    <dataValidation allowBlank="1" showInputMessage="1" showErrorMessage="1" prompt="Corresponde al número de la cuenta de acuerdo al Plan de Cuentas emitido por el CONAC." sqref="A7"/>
  </dataValidations>
  <pageMargins left="0.70866141732283472" right="0.11811023622047245" top="0.74803149606299213" bottom="0.74803149606299213" header="0.31496062992125984" footer="0.31496062992125984"/>
  <pageSetup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15" activePane="bottomLeft" state="frozen"/>
      <selection pane="bottomLeft" activeCell="F28" sqref="F28"/>
    </sheetView>
  </sheetViews>
  <sheetFormatPr baseColWidth="10" defaultRowHeight="11.25" x14ac:dyDescent="0.2"/>
  <cols>
    <col min="1" max="1" width="11.7109375" style="159" customWidth="1"/>
    <col min="2" max="2" width="68" style="159" customWidth="1"/>
    <col min="3" max="3" width="17.7109375" style="120" customWidth="1"/>
    <col min="4" max="4" width="17.7109375" style="256" customWidth="1"/>
    <col min="5" max="16384" width="11.42578125" style="256"/>
  </cols>
  <sheetData>
    <row r="1" spans="1:4" s="42" customFormat="1" x14ac:dyDescent="0.2">
      <c r="A1" s="73" t="s">
        <v>43</v>
      </c>
      <c r="B1" s="73"/>
      <c r="C1" s="107"/>
    </row>
    <row r="2" spans="1:4" s="42" customFormat="1" x14ac:dyDescent="0.2">
      <c r="A2" s="73" t="s">
        <v>0</v>
      </c>
      <c r="B2" s="73"/>
      <c r="C2" s="107"/>
    </row>
    <row r="3" spans="1:4" s="42" customFormat="1" x14ac:dyDescent="0.2">
      <c r="A3" s="73"/>
      <c r="B3" s="73"/>
      <c r="C3" s="107"/>
    </row>
    <row r="4" spans="1:4" s="42" customFormat="1" x14ac:dyDescent="0.2">
      <c r="A4" s="73"/>
      <c r="B4" s="73"/>
      <c r="C4" s="107"/>
    </row>
    <row r="5" spans="1:4" s="42" customFormat="1" x14ac:dyDescent="0.2">
      <c r="C5" s="107"/>
    </row>
    <row r="6" spans="1:4" s="42" customFormat="1" ht="11.25" customHeight="1" x14ac:dyDescent="0.2">
      <c r="A6" s="379" t="s">
        <v>286</v>
      </c>
      <c r="B6" s="380"/>
      <c r="C6" s="107"/>
      <c r="D6" s="269" t="s">
        <v>243</v>
      </c>
    </row>
    <row r="7" spans="1:4" x14ac:dyDescent="0.2">
      <c r="A7" s="111"/>
      <c r="B7" s="111"/>
      <c r="C7" s="112"/>
    </row>
    <row r="8" spans="1:4" ht="15" customHeight="1" x14ac:dyDescent="0.2">
      <c r="A8" s="15" t="s">
        <v>46</v>
      </c>
      <c r="B8" s="224" t="s">
        <v>47</v>
      </c>
      <c r="C8" s="295" t="s">
        <v>75</v>
      </c>
      <c r="D8" s="295" t="s">
        <v>76</v>
      </c>
    </row>
    <row r="9" spans="1:4" x14ac:dyDescent="0.2">
      <c r="A9" s="296">
        <v>5500</v>
      </c>
      <c r="B9" s="297" t="s">
        <v>316</v>
      </c>
      <c r="C9" s="225">
        <f>SUM(C10:C40)</f>
        <v>0</v>
      </c>
      <c r="D9" s="322">
        <f>SUM(D10:D40)</f>
        <v>36285.800000000003</v>
      </c>
    </row>
    <row r="10" spans="1:4" s="264" customFormat="1" x14ac:dyDescent="0.2">
      <c r="A10" s="299">
        <v>5510</v>
      </c>
      <c r="B10" s="300" t="s">
        <v>201</v>
      </c>
      <c r="C10" s="298">
        <v>0</v>
      </c>
      <c r="D10" s="321">
        <v>0</v>
      </c>
    </row>
    <row r="11" spans="1:4" s="264" customFormat="1" x14ac:dyDescent="0.2">
      <c r="A11" s="299">
        <v>5511</v>
      </c>
      <c r="B11" s="300" t="s">
        <v>317</v>
      </c>
      <c r="C11" s="298">
        <v>0</v>
      </c>
      <c r="D11" s="321">
        <v>0</v>
      </c>
    </row>
    <row r="12" spans="1:4" s="264" customFormat="1" x14ac:dyDescent="0.2">
      <c r="A12" s="299">
        <v>5512</v>
      </c>
      <c r="B12" s="300" t="s">
        <v>318</v>
      </c>
      <c r="C12" s="298">
        <v>0</v>
      </c>
      <c r="D12" s="321">
        <v>0</v>
      </c>
    </row>
    <row r="13" spans="1:4" s="264" customFormat="1" x14ac:dyDescent="0.2">
      <c r="A13" s="299">
        <v>5513</v>
      </c>
      <c r="B13" s="300" t="s">
        <v>319</v>
      </c>
      <c r="C13" s="298">
        <v>0</v>
      </c>
      <c r="D13" s="321">
        <v>0</v>
      </c>
    </row>
    <row r="14" spans="1:4" s="264" customFormat="1" x14ac:dyDescent="0.2">
      <c r="A14" s="299">
        <v>5514</v>
      </c>
      <c r="B14" s="300" t="s">
        <v>320</v>
      </c>
      <c r="C14" s="298">
        <v>0</v>
      </c>
      <c r="D14" s="321">
        <v>0</v>
      </c>
    </row>
    <row r="15" spans="1:4" s="264" customFormat="1" x14ac:dyDescent="0.2">
      <c r="A15" s="299">
        <v>5515</v>
      </c>
      <c r="B15" s="300" t="s">
        <v>321</v>
      </c>
      <c r="C15" s="298">
        <v>0</v>
      </c>
      <c r="D15" s="321">
        <v>0</v>
      </c>
    </row>
    <row r="16" spans="1:4" s="264" customFormat="1" x14ac:dyDescent="0.2">
      <c r="A16" s="299">
        <v>5516</v>
      </c>
      <c r="B16" s="300" t="s">
        <v>322</v>
      </c>
      <c r="C16" s="298">
        <v>0</v>
      </c>
      <c r="D16" s="321">
        <v>0</v>
      </c>
    </row>
    <row r="17" spans="1:4" s="264" customFormat="1" x14ac:dyDescent="0.2">
      <c r="A17" s="299">
        <v>5517</v>
      </c>
      <c r="B17" s="300" t="s">
        <v>323</v>
      </c>
      <c r="C17" s="298">
        <v>0</v>
      </c>
      <c r="D17" s="321">
        <v>0</v>
      </c>
    </row>
    <row r="18" spans="1:4" s="264" customFormat="1" x14ac:dyDescent="0.2">
      <c r="A18" s="299">
        <v>5518</v>
      </c>
      <c r="B18" s="300" t="s">
        <v>324</v>
      </c>
      <c r="C18" s="298">
        <v>0</v>
      </c>
      <c r="D18" s="321">
        <v>0</v>
      </c>
    </row>
    <row r="19" spans="1:4" s="264" customFormat="1" x14ac:dyDescent="0.2">
      <c r="A19" s="299">
        <v>5520</v>
      </c>
      <c r="B19" s="300" t="s">
        <v>202</v>
      </c>
      <c r="C19" s="298">
        <v>0</v>
      </c>
      <c r="D19" s="321">
        <v>0</v>
      </c>
    </row>
    <row r="20" spans="1:4" s="264" customFormat="1" x14ac:dyDescent="0.2">
      <c r="A20" s="299">
        <v>5521</v>
      </c>
      <c r="B20" s="300" t="s">
        <v>325</v>
      </c>
      <c r="C20" s="298">
        <v>0</v>
      </c>
      <c r="D20" s="321">
        <v>0</v>
      </c>
    </row>
    <row r="21" spans="1:4" s="264" customFormat="1" x14ac:dyDescent="0.2">
      <c r="A21" s="299">
        <v>5522</v>
      </c>
      <c r="B21" s="300" t="s">
        <v>326</v>
      </c>
      <c r="C21" s="298">
        <v>0</v>
      </c>
      <c r="D21" s="321">
        <v>0</v>
      </c>
    </row>
    <row r="22" spans="1:4" s="264" customFormat="1" x14ac:dyDescent="0.2">
      <c r="A22" s="299">
        <v>5530</v>
      </c>
      <c r="B22" s="300" t="s">
        <v>203</v>
      </c>
      <c r="C22" s="298">
        <v>0</v>
      </c>
      <c r="D22" s="321">
        <v>0</v>
      </c>
    </row>
    <row r="23" spans="1:4" s="264" customFormat="1" x14ac:dyDescent="0.2">
      <c r="A23" s="299">
        <v>5531</v>
      </c>
      <c r="B23" s="300" t="s">
        <v>327</v>
      </c>
      <c r="C23" s="298">
        <v>0</v>
      </c>
      <c r="D23" s="321">
        <v>0</v>
      </c>
    </row>
    <row r="24" spans="1:4" s="264" customFormat="1" x14ac:dyDescent="0.2">
      <c r="A24" s="299">
        <v>5532</v>
      </c>
      <c r="B24" s="300" t="s">
        <v>328</v>
      </c>
      <c r="C24" s="298">
        <v>0</v>
      </c>
      <c r="D24" s="321">
        <v>0</v>
      </c>
    </row>
    <row r="25" spans="1:4" s="264" customFormat="1" x14ac:dyDescent="0.2">
      <c r="A25" s="299">
        <v>5533</v>
      </c>
      <c r="B25" s="300" t="s">
        <v>329</v>
      </c>
      <c r="C25" s="298">
        <v>0</v>
      </c>
      <c r="D25" s="321">
        <v>0</v>
      </c>
    </row>
    <row r="26" spans="1:4" s="264" customFormat="1" x14ac:dyDescent="0.2">
      <c r="A26" s="299">
        <v>5534</v>
      </c>
      <c r="B26" s="300" t="s">
        <v>330</v>
      </c>
      <c r="C26" s="298">
        <v>0</v>
      </c>
      <c r="D26" s="321">
        <v>0</v>
      </c>
    </row>
    <row r="27" spans="1:4" s="264" customFormat="1" x14ac:dyDescent="0.2">
      <c r="A27" s="299">
        <v>5535</v>
      </c>
      <c r="B27" s="300" t="s">
        <v>331</v>
      </c>
      <c r="C27" s="298">
        <v>0</v>
      </c>
      <c r="D27" s="321">
        <v>0</v>
      </c>
    </row>
    <row r="28" spans="1:4" s="264" customFormat="1" x14ac:dyDescent="0.2">
      <c r="A28" s="299">
        <v>5540</v>
      </c>
      <c r="B28" s="300" t="s">
        <v>204</v>
      </c>
      <c r="C28" s="298">
        <v>0</v>
      </c>
      <c r="D28" s="321">
        <v>0</v>
      </c>
    </row>
    <row r="29" spans="1:4" s="264" customFormat="1" x14ac:dyDescent="0.2">
      <c r="A29" s="299">
        <v>5541</v>
      </c>
      <c r="B29" s="300" t="s">
        <v>204</v>
      </c>
      <c r="C29" s="298">
        <v>0</v>
      </c>
      <c r="D29" s="321">
        <v>0</v>
      </c>
    </row>
    <row r="30" spans="1:4" s="264" customFormat="1" x14ac:dyDescent="0.2">
      <c r="A30" s="299">
        <v>5550</v>
      </c>
      <c r="B30" s="301" t="s">
        <v>205</v>
      </c>
      <c r="C30" s="298">
        <v>0</v>
      </c>
      <c r="D30" s="321">
        <v>0</v>
      </c>
    </row>
    <row r="31" spans="1:4" s="264" customFormat="1" x14ac:dyDescent="0.2">
      <c r="A31" s="299">
        <v>5551</v>
      </c>
      <c r="B31" s="301" t="s">
        <v>205</v>
      </c>
      <c r="C31" s="298">
        <v>0</v>
      </c>
      <c r="D31" s="321">
        <v>0</v>
      </c>
    </row>
    <row r="32" spans="1:4" s="264" customFormat="1" x14ac:dyDescent="0.2">
      <c r="A32" s="299">
        <v>5590</v>
      </c>
      <c r="B32" s="301" t="s">
        <v>227</v>
      </c>
      <c r="C32" s="298">
        <v>0</v>
      </c>
      <c r="D32" s="321">
        <v>0</v>
      </c>
    </row>
    <row r="33" spans="1:4" s="264" customFormat="1" x14ac:dyDescent="0.2">
      <c r="A33" s="299">
        <v>5591</v>
      </c>
      <c r="B33" s="301" t="s">
        <v>332</v>
      </c>
      <c r="C33" s="298">
        <v>0</v>
      </c>
      <c r="D33" s="321">
        <v>0</v>
      </c>
    </row>
    <row r="34" spans="1:4" s="264" customFormat="1" x14ac:dyDescent="0.2">
      <c r="A34" s="299">
        <v>5592</v>
      </c>
      <c r="B34" s="301" t="s">
        <v>333</v>
      </c>
      <c r="C34" s="298">
        <v>0</v>
      </c>
      <c r="D34" s="321">
        <v>0</v>
      </c>
    </row>
    <row r="35" spans="1:4" s="264" customFormat="1" x14ac:dyDescent="0.2">
      <c r="A35" s="299">
        <v>5593</v>
      </c>
      <c r="B35" s="301" t="s">
        <v>334</v>
      </c>
      <c r="C35" s="298">
        <v>0</v>
      </c>
      <c r="D35" s="321">
        <v>0</v>
      </c>
    </row>
    <row r="36" spans="1:4" s="264" customFormat="1" x14ac:dyDescent="0.2">
      <c r="A36" s="299">
        <v>5594</v>
      </c>
      <c r="B36" s="301" t="s">
        <v>335</v>
      </c>
      <c r="C36" s="298">
        <v>0</v>
      </c>
      <c r="D36" s="321">
        <v>0</v>
      </c>
    </row>
    <row r="37" spans="1:4" s="264" customFormat="1" x14ac:dyDescent="0.2">
      <c r="A37" s="299">
        <v>5595</v>
      </c>
      <c r="B37" s="301" t="s">
        <v>336</v>
      </c>
      <c r="C37" s="298">
        <v>0</v>
      </c>
      <c r="D37" s="321">
        <v>0</v>
      </c>
    </row>
    <row r="38" spans="1:4" s="264" customFormat="1" x14ac:dyDescent="0.2">
      <c r="A38" s="299">
        <v>5596</v>
      </c>
      <c r="B38" s="301" t="s">
        <v>337</v>
      </c>
      <c r="C38" s="298">
        <v>0</v>
      </c>
      <c r="D38" s="321">
        <v>0</v>
      </c>
    </row>
    <row r="39" spans="1:4" s="264" customFormat="1" x14ac:dyDescent="0.2">
      <c r="A39" s="299">
        <v>5597</v>
      </c>
      <c r="B39" s="301" t="s">
        <v>338</v>
      </c>
      <c r="C39" s="298">
        <v>0</v>
      </c>
      <c r="D39" s="321">
        <v>0</v>
      </c>
    </row>
    <row r="40" spans="1:4" s="264" customFormat="1" x14ac:dyDescent="0.2">
      <c r="A40" s="299">
        <v>5599</v>
      </c>
      <c r="B40" s="301" t="s">
        <v>339</v>
      </c>
      <c r="C40" s="298">
        <v>0</v>
      </c>
      <c r="D40" s="321">
        <v>36285.800000000003</v>
      </c>
    </row>
    <row r="41" spans="1:4" s="264" customFormat="1" x14ac:dyDescent="0.2">
      <c r="A41" s="296">
        <v>5600</v>
      </c>
      <c r="B41" s="302" t="s">
        <v>340</v>
      </c>
      <c r="C41" s="225">
        <f>SUM(C42:C43)</f>
        <v>0</v>
      </c>
      <c r="D41" s="322">
        <f>SUM(D42:D43)</f>
        <v>0</v>
      </c>
    </row>
    <row r="42" spans="1:4" s="264" customFormat="1" x14ac:dyDescent="0.2">
      <c r="A42" s="299">
        <v>5610</v>
      </c>
      <c r="B42" s="301" t="s">
        <v>341</v>
      </c>
      <c r="C42" s="298">
        <v>0</v>
      </c>
      <c r="D42" s="321">
        <v>0</v>
      </c>
    </row>
    <row r="43" spans="1:4" s="264" customFormat="1" x14ac:dyDescent="0.2">
      <c r="A43" s="303">
        <v>5611</v>
      </c>
      <c r="B43" s="304" t="s">
        <v>342</v>
      </c>
      <c r="C43" s="305">
        <v>0</v>
      </c>
      <c r="D43" s="323">
        <v>0</v>
      </c>
    </row>
  </sheetData>
  <mergeCells count="1">
    <mergeCell ref="A6:B6"/>
  </mergeCells>
  <dataValidations count="4">
    <dataValidation allowBlank="1" showInputMessage="1" showErrorMessage="1" prompt="Corresponde al nombre o descripción de la cuenta de acuerdo al Plan de Cuentas emitido por el CONAC." sqref="B8"/>
    <dataValidation allowBlank="1" showInputMessage="1" showErrorMessage="1" prompt="Importe final del periodo que corresponde la cuenta pública presentada (mensual:  enero, febrero, marzo, etc.; trimestral: 1er, 2do, 3ro. o 4to.)." sqref="D8"/>
    <dataValidation allowBlank="1" showInputMessage="1" showErrorMessage="1" prompt="Saldo al 31 de diciembre del año anterior a la cuenta pública que se presenta." sqref="C8"/>
    <dataValidation allowBlank="1" showInputMessage="1" showErrorMessage="1" prompt="Corresponde al número de la cuenta de acuerdo al Plan de Cuentas emitido por el CONAC." sqref="A8"/>
  </dataValidations>
  <pageMargins left="0.31496062992125984" right="0" top="0.74803149606299213" bottom="0.74803149606299213" header="0.31496062992125984" footer="0.31496062992125984"/>
  <pageSetup scale="8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A8" sqref="A8:C19"/>
    </sheetView>
  </sheetViews>
  <sheetFormatPr baseColWidth="10" defaultRowHeight="11.25" x14ac:dyDescent="0.2"/>
  <cols>
    <col min="1" max="1" width="20.7109375" style="216" customWidth="1"/>
    <col min="2" max="2" width="50.7109375" style="216" customWidth="1"/>
    <col min="3" max="3" width="17.7109375" style="216" customWidth="1"/>
    <col min="4" max="16384" width="11.42578125" style="216"/>
  </cols>
  <sheetData>
    <row r="1" spans="1:3" x14ac:dyDescent="0.2">
      <c r="A1" s="73" t="s">
        <v>43</v>
      </c>
    </row>
    <row r="2" spans="1:3" x14ac:dyDescent="0.2">
      <c r="A2" s="73"/>
    </row>
    <row r="3" spans="1:3" s="247" customFormat="1" x14ac:dyDescent="0.2">
      <c r="A3" s="73"/>
    </row>
    <row r="4" spans="1:3" x14ac:dyDescent="0.2">
      <c r="A4" s="73"/>
    </row>
    <row r="5" spans="1:3" ht="11.25" customHeight="1" x14ac:dyDescent="0.2">
      <c r="A5" s="251" t="s">
        <v>219</v>
      </c>
      <c r="B5" s="252"/>
      <c r="C5" s="248" t="s">
        <v>236</v>
      </c>
    </row>
    <row r="6" spans="1:3" x14ac:dyDescent="0.2">
      <c r="A6" s="254"/>
      <c r="B6" s="254"/>
      <c r="C6" s="255"/>
    </row>
    <row r="7" spans="1:3" ht="15" customHeight="1" x14ac:dyDescent="0.2">
      <c r="A7" s="15" t="s">
        <v>46</v>
      </c>
      <c r="B7" s="16" t="s">
        <v>47</v>
      </c>
      <c r="C7" s="16" t="s">
        <v>54</v>
      </c>
    </row>
    <row r="8" spans="1:3" x14ac:dyDescent="0.2">
      <c r="A8" s="348">
        <v>900001</v>
      </c>
      <c r="B8" s="349" t="s">
        <v>207</v>
      </c>
      <c r="C8" s="225">
        <v>57784990.25</v>
      </c>
    </row>
    <row r="9" spans="1:3" x14ac:dyDescent="0.2">
      <c r="A9" s="348">
        <v>900002</v>
      </c>
      <c r="B9" s="350" t="s">
        <v>208</v>
      </c>
      <c r="C9" s="225">
        <f>SUM(C10:C14)</f>
        <v>239666.52000000002</v>
      </c>
    </row>
    <row r="10" spans="1:3" x14ac:dyDescent="0.2">
      <c r="A10" s="351">
        <v>4320</v>
      </c>
      <c r="B10" s="352" t="s">
        <v>209</v>
      </c>
      <c r="C10" s="353">
        <v>0</v>
      </c>
    </row>
    <row r="11" spans="1:3" ht="22.5" x14ac:dyDescent="0.2">
      <c r="A11" s="351">
        <v>4330</v>
      </c>
      <c r="B11" s="352" t="s">
        <v>210</v>
      </c>
      <c r="C11" s="353">
        <v>0</v>
      </c>
    </row>
    <row r="12" spans="1:3" x14ac:dyDescent="0.2">
      <c r="A12" s="351">
        <v>4340</v>
      </c>
      <c r="B12" s="352" t="s">
        <v>211</v>
      </c>
      <c r="C12" s="353">
        <v>0</v>
      </c>
    </row>
    <row r="13" spans="1:3" x14ac:dyDescent="0.2">
      <c r="A13" s="351">
        <v>4399</v>
      </c>
      <c r="B13" s="352" t="s">
        <v>212</v>
      </c>
      <c r="C13" s="353">
        <v>75980.789999999994</v>
      </c>
    </row>
    <row r="14" spans="1:3" x14ac:dyDescent="0.2">
      <c r="A14" s="354">
        <v>4400</v>
      </c>
      <c r="B14" s="352" t="s">
        <v>213</v>
      </c>
      <c r="C14" s="353">
        <v>163685.73000000001</v>
      </c>
    </row>
    <row r="15" spans="1:3" x14ac:dyDescent="0.2">
      <c r="A15" s="348">
        <v>900003</v>
      </c>
      <c r="B15" s="350" t="s">
        <v>214</v>
      </c>
      <c r="C15" s="225">
        <f>SUM(C16:C19)</f>
        <v>2809944.45</v>
      </c>
    </row>
    <row r="16" spans="1:3" x14ac:dyDescent="0.2">
      <c r="A16" s="355">
        <v>52</v>
      </c>
      <c r="B16" s="352" t="s">
        <v>215</v>
      </c>
      <c r="C16" s="353">
        <v>0</v>
      </c>
    </row>
    <row r="17" spans="1:3" x14ac:dyDescent="0.2">
      <c r="A17" s="355">
        <v>62</v>
      </c>
      <c r="B17" s="352" t="s">
        <v>216</v>
      </c>
      <c r="C17" s="353">
        <v>0</v>
      </c>
    </row>
    <row r="18" spans="1:3" x14ac:dyDescent="0.2">
      <c r="A18" s="356" t="s">
        <v>690</v>
      </c>
      <c r="B18" s="352" t="s">
        <v>217</v>
      </c>
      <c r="C18" s="353">
        <v>2809944.45</v>
      </c>
    </row>
    <row r="19" spans="1:3" x14ac:dyDescent="0.2">
      <c r="A19" s="354">
        <v>4500</v>
      </c>
      <c r="B19" s="357" t="s">
        <v>225</v>
      </c>
      <c r="C19" s="353">
        <v>0</v>
      </c>
    </row>
    <row r="20" spans="1:3" x14ac:dyDescent="0.2">
      <c r="A20" s="228">
        <v>900004</v>
      </c>
      <c r="B20" s="226" t="s">
        <v>218</v>
      </c>
      <c r="C20" s="227">
        <f>+C8+C9-C15</f>
        <v>55214712.32</v>
      </c>
    </row>
  </sheetData>
  <dataValidations disablePrompts="1"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. y Clasificador por Rubros de Ingreso. (DOF-2-ene-13)." sqref="A7"/>
  </dataValidation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workbookViewId="0">
      <selection activeCell="K36" sqref="K36"/>
    </sheetView>
  </sheetViews>
  <sheetFormatPr baseColWidth="10" defaultRowHeight="11.25" x14ac:dyDescent="0.2"/>
  <cols>
    <col min="1" max="1" width="20.7109375" style="216" customWidth="1"/>
    <col min="2" max="2" width="50.7109375" style="216" customWidth="1"/>
    <col min="3" max="3" width="17.7109375" style="9" customWidth="1"/>
    <col min="4" max="16384" width="11.42578125" style="216"/>
  </cols>
  <sheetData>
    <row r="1" spans="1:3" x14ac:dyDescent="0.2">
      <c r="A1" s="73" t="s">
        <v>43</v>
      </c>
    </row>
    <row r="2" spans="1:3" x14ac:dyDescent="0.2">
      <c r="A2" s="73"/>
    </row>
    <row r="3" spans="1:3" s="247" customFormat="1" x14ac:dyDescent="0.2">
      <c r="A3" s="73"/>
      <c r="C3" s="9"/>
    </row>
    <row r="4" spans="1:3" x14ac:dyDescent="0.2">
      <c r="A4" s="73"/>
    </row>
    <row r="5" spans="1:3" ht="11.25" customHeight="1" x14ac:dyDescent="0.2">
      <c r="A5" s="251" t="s">
        <v>220</v>
      </c>
      <c r="B5" s="252"/>
      <c r="C5" s="347" t="s">
        <v>237</v>
      </c>
    </row>
    <row r="6" spans="1:3" ht="11.25" customHeight="1" x14ac:dyDescent="0.2">
      <c r="A6" s="345"/>
      <c r="B6" s="49"/>
      <c r="C6" s="346"/>
    </row>
    <row r="7" spans="1:3" ht="15" customHeight="1" x14ac:dyDescent="0.2">
      <c r="A7" s="15" t="s">
        <v>46</v>
      </c>
      <c r="B7" s="16" t="s">
        <v>47</v>
      </c>
      <c r="C7" s="40" t="s">
        <v>54</v>
      </c>
    </row>
    <row r="8" spans="1:3" x14ac:dyDescent="0.2">
      <c r="A8" s="358">
        <v>900001</v>
      </c>
      <c r="B8" s="359" t="s">
        <v>185</v>
      </c>
      <c r="C8" s="360">
        <v>40681633.25</v>
      </c>
    </row>
    <row r="9" spans="1:3" x14ac:dyDescent="0.2">
      <c r="A9" s="358">
        <v>900002</v>
      </c>
      <c r="B9" s="359" t="s">
        <v>186</v>
      </c>
      <c r="C9" s="360">
        <f>SUM(C10:C26)</f>
        <v>1147189.51</v>
      </c>
    </row>
    <row r="10" spans="1:3" x14ac:dyDescent="0.2">
      <c r="A10" s="351">
        <v>5100</v>
      </c>
      <c r="B10" s="361" t="s">
        <v>187</v>
      </c>
      <c r="C10" s="346">
        <f>25725+42557.76+22230.44</f>
        <v>90513.200000000012</v>
      </c>
    </row>
    <row r="11" spans="1:3" x14ac:dyDescent="0.2">
      <c r="A11" s="351">
        <v>5200</v>
      </c>
      <c r="B11" s="361" t="s">
        <v>188</v>
      </c>
      <c r="C11" s="346">
        <v>2997.67</v>
      </c>
    </row>
    <row r="12" spans="1:3" x14ac:dyDescent="0.2">
      <c r="A12" s="351">
        <v>5300</v>
      </c>
      <c r="B12" s="361" t="s">
        <v>189</v>
      </c>
      <c r="C12" s="346">
        <v>0</v>
      </c>
    </row>
    <row r="13" spans="1:3" x14ac:dyDescent="0.2">
      <c r="A13" s="351">
        <v>5400</v>
      </c>
      <c r="B13" s="361" t="s">
        <v>190</v>
      </c>
      <c r="C13" s="346">
        <v>0</v>
      </c>
    </row>
    <row r="14" spans="1:3" x14ac:dyDescent="0.2">
      <c r="A14" s="351">
        <v>5500</v>
      </c>
      <c r="B14" s="361" t="s">
        <v>191</v>
      </c>
      <c r="C14" s="346">
        <v>0</v>
      </c>
    </row>
    <row r="15" spans="1:3" x14ac:dyDescent="0.2">
      <c r="A15" s="351">
        <v>5600</v>
      </c>
      <c r="B15" s="361" t="s">
        <v>192</v>
      </c>
      <c r="C15" s="346">
        <v>16870.32</v>
      </c>
    </row>
    <row r="16" spans="1:3" x14ac:dyDescent="0.2">
      <c r="A16" s="351">
        <v>5700</v>
      </c>
      <c r="B16" s="361" t="s">
        <v>193</v>
      </c>
      <c r="C16" s="346">
        <v>0</v>
      </c>
    </row>
    <row r="17" spans="1:3" x14ac:dyDescent="0.2">
      <c r="A17" s="351" t="s">
        <v>235</v>
      </c>
      <c r="B17" s="361" t="s">
        <v>194</v>
      </c>
      <c r="C17" s="346">
        <v>0</v>
      </c>
    </row>
    <row r="18" spans="1:3" x14ac:dyDescent="0.2">
      <c r="A18" s="351">
        <v>5900</v>
      </c>
      <c r="B18" s="361" t="s">
        <v>195</v>
      </c>
      <c r="C18" s="346">
        <v>0</v>
      </c>
    </row>
    <row r="19" spans="1:3" x14ac:dyDescent="0.2">
      <c r="A19" s="355">
        <v>6200</v>
      </c>
      <c r="B19" s="361" t="s">
        <v>196</v>
      </c>
      <c r="C19" s="346">
        <v>0</v>
      </c>
    </row>
    <row r="20" spans="1:3" x14ac:dyDescent="0.2">
      <c r="A20" s="355">
        <v>7200</v>
      </c>
      <c r="B20" s="361" t="s">
        <v>197</v>
      </c>
      <c r="C20" s="346">
        <v>0</v>
      </c>
    </row>
    <row r="21" spans="1:3" x14ac:dyDescent="0.2">
      <c r="A21" s="355">
        <v>7300</v>
      </c>
      <c r="B21" s="361" t="s">
        <v>198</v>
      </c>
      <c r="C21" s="346">
        <v>0</v>
      </c>
    </row>
    <row r="22" spans="1:3" x14ac:dyDescent="0.2">
      <c r="A22" s="355">
        <v>7500</v>
      </c>
      <c r="B22" s="361" t="s">
        <v>691</v>
      </c>
      <c r="C22" s="346">
        <v>0</v>
      </c>
    </row>
    <row r="23" spans="1:3" x14ac:dyDescent="0.2">
      <c r="A23" s="355">
        <v>7900</v>
      </c>
      <c r="B23" s="361" t="s">
        <v>199</v>
      </c>
      <c r="C23" s="346">
        <v>0</v>
      </c>
    </row>
    <row r="24" spans="1:3" x14ac:dyDescent="0.2">
      <c r="A24" s="355">
        <v>9100</v>
      </c>
      <c r="B24" s="361" t="s">
        <v>224</v>
      </c>
      <c r="C24" s="346">
        <v>0</v>
      </c>
    </row>
    <row r="25" spans="1:3" x14ac:dyDescent="0.2">
      <c r="A25" s="355">
        <v>9900</v>
      </c>
      <c r="B25" s="361" t="s">
        <v>200</v>
      </c>
      <c r="C25" s="346">
        <v>1036808.32</v>
      </c>
    </row>
    <row r="26" spans="1:3" x14ac:dyDescent="0.2">
      <c r="A26" s="355">
        <v>7400</v>
      </c>
      <c r="B26" s="362" t="s">
        <v>226</v>
      </c>
      <c r="C26" s="346">
        <v>0</v>
      </c>
    </row>
    <row r="27" spans="1:3" x14ac:dyDescent="0.2">
      <c r="A27" s="358">
        <v>900003</v>
      </c>
      <c r="B27" s="359" t="s">
        <v>229</v>
      </c>
      <c r="C27" s="360">
        <f>SUM(C28:C34)</f>
        <v>36285.800000000003</v>
      </c>
    </row>
    <row r="28" spans="1:3" ht="22.5" x14ac:dyDescent="0.2">
      <c r="A28" s="351">
        <v>5510</v>
      </c>
      <c r="B28" s="361" t="s">
        <v>201</v>
      </c>
      <c r="C28" s="346">
        <v>0</v>
      </c>
    </row>
    <row r="29" spans="1:3" x14ac:dyDescent="0.2">
      <c r="A29" s="351">
        <v>5520</v>
      </c>
      <c r="B29" s="361" t="s">
        <v>202</v>
      </c>
      <c r="C29" s="346">
        <v>0</v>
      </c>
    </row>
    <row r="30" spans="1:3" x14ac:dyDescent="0.2">
      <c r="A30" s="351">
        <v>5530</v>
      </c>
      <c r="B30" s="361" t="s">
        <v>203</v>
      </c>
      <c r="C30" s="346">
        <v>0</v>
      </c>
    </row>
    <row r="31" spans="1:3" ht="22.5" x14ac:dyDescent="0.2">
      <c r="A31" s="351">
        <v>5540</v>
      </c>
      <c r="B31" s="361" t="s">
        <v>204</v>
      </c>
      <c r="C31" s="346">
        <v>0</v>
      </c>
    </row>
    <row r="32" spans="1:3" x14ac:dyDescent="0.2">
      <c r="A32" s="351">
        <v>5550</v>
      </c>
      <c r="B32" s="361" t="s">
        <v>205</v>
      </c>
      <c r="C32" s="346">
        <v>0</v>
      </c>
    </row>
    <row r="33" spans="1:3" x14ac:dyDescent="0.2">
      <c r="A33" s="351">
        <v>5590</v>
      </c>
      <c r="B33" s="361" t="s">
        <v>227</v>
      </c>
      <c r="C33" s="346">
        <v>36285.800000000003</v>
      </c>
    </row>
    <row r="34" spans="1:3" x14ac:dyDescent="0.2">
      <c r="A34" s="351">
        <v>5600</v>
      </c>
      <c r="B34" s="362" t="s">
        <v>228</v>
      </c>
      <c r="C34" s="346">
        <v>0</v>
      </c>
    </row>
    <row r="35" spans="1:3" x14ac:dyDescent="0.2">
      <c r="A35" s="332"/>
      <c r="B35" s="332" t="s">
        <v>206</v>
      </c>
      <c r="C35" s="331">
        <f>+C8-C9+C27</f>
        <v>39570729.539999999</v>
      </c>
    </row>
  </sheetData>
  <dataValidations count="2"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orresponde al número de la cuenta de acuerdo al Plan de Cuentas emitido por el CONAC, y Clasificador por objeto del gasto (DOF-22-dic-14)." sqref="A7"/>
  </dataValidations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2" zoomScaleNormal="100" zoomScaleSheetLayoutView="100" workbookViewId="0">
      <selection activeCell="F12" sqref="F12"/>
    </sheetView>
  </sheetViews>
  <sheetFormatPr baseColWidth="10" defaultColWidth="42.140625" defaultRowHeight="11.25" x14ac:dyDescent="0.2"/>
  <cols>
    <col min="1" max="2" width="42.140625" style="8"/>
    <col min="3" max="3" width="18.7109375" style="8" bestFit="1" customWidth="1"/>
    <col min="4" max="4" width="17" style="8" bestFit="1" customWidth="1"/>
    <col min="5" max="5" width="11.7109375" style="8" customWidth="1"/>
    <col min="6" max="16384" width="42.140625" style="8"/>
  </cols>
  <sheetData>
    <row r="1" spans="1:8" x14ac:dyDescent="0.2">
      <c r="E1" s="7" t="s">
        <v>44</v>
      </c>
    </row>
    <row r="2" spans="1:8" ht="15" customHeight="1" x14ac:dyDescent="0.2">
      <c r="A2" s="50" t="s">
        <v>40</v>
      </c>
    </row>
    <row r="3" spans="1:8" x14ac:dyDescent="0.2">
      <c r="A3" s="3"/>
    </row>
    <row r="4" spans="1:8" s="123" customFormat="1" x14ac:dyDescent="0.2">
      <c r="A4" s="122" t="s">
        <v>122</v>
      </c>
    </row>
    <row r="5" spans="1:8" s="123" customFormat="1" ht="12.75" customHeight="1" x14ac:dyDescent="0.2">
      <c r="A5" s="381" t="s">
        <v>123</v>
      </c>
      <c r="B5" s="381"/>
      <c r="C5" s="381"/>
      <c r="D5" s="381"/>
      <c r="E5" s="381"/>
      <c r="H5" s="125"/>
    </row>
    <row r="6" spans="1:8" s="123" customFormat="1" x14ac:dyDescent="0.2">
      <c r="A6" s="124"/>
      <c r="B6" s="124"/>
      <c r="C6" s="124"/>
      <c r="D6" s="124"/>
      <c r="H6" s="125"/>
    </row>
    <row r="7" spans="1:8" s="123" customFormat="1" ht="12.75" x14ac:dyDescent="0.2">
      <c r="A7" s="125" t="s">
        <v>124</v>
      </c>
      <c r="B7" s="125"/>
      <c r="C7" s="125"/>
      <c r="D7" s="125"/>
    </row>
    <row r="8" spans="1:8" s="123" customFormat="1" x14ac:dyDescent="0.2">
      <c r="A8" s="125"/>
      <c r="B8" s="125"/>
      <c r="C8" s="125"/>
      <c r="D8" s="125"/>
    </row>
    <row r="9" spans="1:8" s="123" customFormat="1" x14ac:dyDescent="0.2">
      <c r="A9" s="126" t="s">
        <v>125</v>
      </c>
      <c r="B9" s="125"/>
      <c r="C9" s="125"/>
      <c r="D9" s="125"/>
    </row>
    <row r="10" spans="1:8" s="123" customFormat="1" ht="26.1" customHeight="1" x14ac:dyDescent="0.2">
      <c r="A10" s="134" t="s">
        <v>126</v>
      </c>
      <c r="B10" s="382" t="s">
        <v>127</v>
      </c>
      <c r="C10" s="382"/>
      <c r="D10" s="382"/>
      <c r="E10" s="382"/>
    </row>
    <row r="11" spans="1:8" s="123" customFormat="1" ht="12.95" customHeight="1" x14ac:dyDescent="0.2">
      <c r="A11" s="135" t="s">
        <v>128</v>
      </c>
      <c r="B11" s="135" t="s">
        <v>129</v>
      </c>
      <c r="C11" s="135"/>
      <c r="D11" s="135"/>
      <c r="E11" s="135"/>
    </row>
    <row r="12" spans="1:8" s="123" customFormat="1" ht="26.1" customHeight="1" x14ac:dyDescent="0.2">
      <c r="A12" s="135" t="s">
        <v>130</v>
      </c>
      <c r="B12" s="382" t="s">
        <v>131</v>
      </c>
      <c r="C12" s="382"/>
      <c r="D12" s="382"/>
      <c r="E12" s="382"/>
    </row>
    <row r="13" spans="1:8" s="123" customFormat="1" ht="26.1" customHeight="1" x14ac:dyDescent="0.2">
      <c r="A13" s="135" t="s">
        <v>132</v>
      </c>
      <c r="B13" s="382" t="s">
        <v>133</v>
      </c>
      <c r="C13" s="382"/>
      <c r="D13" s="382"/>
      <c r="E13" s="382"/>
    </row>
    <row r="14" spans="1:8" s="123" customFormat="1" ht="11.25" customHeight="1" x14ac:dyDescent="0.2">
      <c r="A14" s="125"/>
      <c r="B14" s="136"/>
      <c r="C14" s="136"/>
      <c r="D14" s="136"/>
      <c r="E14" s="136"/>
    </row>
    <row r="15" spans="1:8" s="123" customFormat="1" ht="26.1" customHeight="1" x14ac:dyDescent="0.2">
      <c r="A15" s="134" t="s">
        <v>134</v>
      </c>
      <c r="B15" s="135" t="s">
        <v>135</v>
      </c>
    </row>
    <row r="16" spans="1:8" s="123" customFormat="1" ht="12.95" customHeight="1" x14ac:dyDescent="0.2">
      <c r="A16" s="135" t="s">
        <v>136</v>
      </c>
    </row>
    <row r="17" spans="1:8" s="123" customFormat="1" x14ac:dyDescent="0.2">
      <c r="A17" s="125"/>
    </row>
    <row r="18" spans="1:8" s="123" customFormat="1" x14ac:dyDescent="0.2">
      <c r="A18" s="125" t="s">
        <v>137</v>
      </c>
      <c r="B18" s="125"/>
      <c r="C18" s="125"/>
      <c r="D18" s="125"/>
    </row>
    <row r="19" spans="1:8" s="123" customFormat="1" x14ac:dyDescent="0.2">
      <c r="A19" s="125"/>
      <c r="B19" s="125"/>
      <c r="C19" s="125"/>
      <c r="D19" s="125"/>
    </row>
    <row r="20" spans="1:8" s="123" customFormat="1" x14ac:dyDescent="0.2">
      <c r="A20" s="125"/>
      <c r="B20" s="125"/>
      <c r="C20" s="125"/>
      <c r="D20" s="125"/>
    </row>
    <row r="21" spans="1:8" s="123" customFormat="1" x14ac:dyDescent="0.2">
      <c r="A21" s="126" t="s">
        <v>138</v>
      </c>
    </row>
    <row r="22" spans="1:8" s="123" customFormat="1" x14ac:dyDescent="0.2">
      <c r="B22" s="383" t="s">
        <v>139</v>
      </c>
      <c r="C22" s="384"/>
      <c r="D22" s="384"/>
      <c r="E22" s="384"/>
      <c r="H22" s="127"/>
    </row>
    <row r="23" spans="1:8" s="123" customFormat="1" x14ac:dyDescent="0.2">
      <c r="A23" s="128" t="s">
        <v>46</v>
      </c>
      <c r="B23" s="333" t="s">
        <v>47</v>
      </c>
      <c r="C23" s="336" t="s">
        <v>75</v>
      </c>
      <c r="D23" s="336" t="s">
        <v>76</v>
      </c>
      <c r="E23" s="336" t="s">
        <v>77</v>
      </c>
      <c r="H23" s="127"/>
    </row>
    <row r="24" spans="1:8" s="123" customFormat="1" x14ac:dyDescent="0.2">
      <c r="A24" s="325" t="s">
        <v>636</v>
      </c>
      <c r="B24" s="328" t="s">
        <v>140</v>
      </c>
      <c r="C24" s="365">
        <v>30663160.129999999</v>
      </c>
      <c r="D24" s="363">
        <v>30663160.129999999</v>
      </c>
      <c r="E24" s="364">
        <f>+D24-C24</f>
        <v>0</v>
      </c>
      <c r="H24" s="127"/>
    </row>
    <row r="25" spans="1:8" s="123" customFormat="1" x14ac:dyDescent="0.2">
      <c r="A25" s="325" t="s">
        <v>637</v>
      </c>
      <c r="B25" s="328" t="s">
        <v>141</v>
      </c>
      <c r="C25" s="365">
        <v>64287758.939999998</v>
      </c>
      <c r="D25" s="363">
        <v>56618945.829999998</v>
      </c>
      <c r="E25" s="364">
        <f t="shared" ref="E25:E35" si="0">+D25-C25</f>
        <v>-7668813.1099999994</v>
      </c>
      <c r="F25" s="127"/>
      <c r="H25" s="127"/>
    </row>
    <row r="26" spans="1:8" s="123" customFormat="1" x14ac:dyDescent="0.2">
      <c r="A26" s="325" t="s">
        <v>638</v>
      </c>
      <c r="B26" s="328" t="s">
        <v>142</v>
      </c>
      <c r="C26" s="365">
        <v>81751356.950000003</v>
      </c>
      <c r="D26" s="363">
        <v>83740775.950000003</v>
      </c>
      <c r="E26" s="364">
        <f t="shared" si="0"/>
        <v>1989419</v>
      </c>
      <c r="F26" s="127"/>
      <c r="H26" s="127"/>
    </row>
    <row r="27" spans="1:8" s="123" customFormat="1" x14ac:dyDescent="0.2">
      <c r="A27" s="325" t="s">
        <v>639</v>
      </c>
      <c r="B27" s="328" t="s">
        <v>143</v>
      </c>
      <c r="C27" s="365">
        <v>-7107039.5899999999</v>
      </c>
      <c r="D27" s="363">
        <v>-1012656.14</v>
      </c>
      <c r="E27" s="364">
        <f t="shared" si="0"/>
        <v>6094383.4500000002</v>
      </c>
      <c r="F27" s="127"/>
      <c r="H27" s="127"/>
    </row>
    <row r="28" spans="1:8" s="123" customFormat="1" x14ac:dyDescent="0.2">
      <c r="A28" s="325" t="s">
        <v>640</v>
      </c>
      <c r="B28" s="328" t="s">
        <v>144</v>
      </c>
      <c r="C28" s="365">
        <v>-41019718.549999997</v>
      </c>
      <c r="D28" s="363">
        <v>-56772334.109999999</v>
      </c>
      <c r="E28" s="364">
        <f t="shared" si="0"/>
        <v>-15752615.560000002</v>
      </c>
      <c r="F28" s="127"/>
      <c r="H28" s="127"/>
    </row>
    <row r="29" spans="1:8" s="123" customFormat="1" x14ac:dyDescent="0.2">
      <c r="A29" s="325" t="s">
        <v>641</v>
      </c>
      <c r="B29" s="328" t="s">
        <v>145</v>
      </c>
      <c r="C29" s="365">
        <v>30663160.129999999</v>
      </c>
      <c r="D29" s="363">
        <v>30663160.129999999</v>
      </c>
      <c r="E29" s="364">
        <f t="shared" si="0"/>
        <v>0</v>
      </c>
      <c r="F29" s="127"/>
      <c r="H29" s="127"/>
    </row>
    <row r="30" spans="1:8" s="123" customFormat="1" x14ac:dyDescent="0.2">
      <c r="A30" s="325" t="s">
        <v>642</v>
      </c>
      <c r="B30" s="328" t="s">
        <v>146</v>
      </c>
      <c r="C30" s="365">
        <v>41616316.439999998</v>
      </c>
      <c r="D30" s="363">
        <v>42630218.810000002</v>
      </c>
      <c r="E30" s="364">
        <f t="shared" si="0"/>
        <v>1013902.3700000048</v>
      </c>
      <c r="F30" s="127"/>
      <c r="G30" s="127"/>
      <c r="H30" s="127"/>
    </row>
    <row r="31" spans="1:8" s="123" customFormat="1" x14ac:dyDescent="0.2">
      <c r="A31" s="325" t="s">
        <v>643</v>
      </c>
      <c r="B31" s="328" t="s">
        <v>147</v>
      </c>
      <c r="C31" s="365">
        <v>82788165.269999996</v>
      </c>
      <c r="D31" s="363">
        <v>84777584.269999996</v>
      </c>
      <c r="E31" s="364">
        <f t="shared" si="0"/>
        <v>1989419</v>
      </c>
      <c r="F31" s="127"/>
      <c r="G31" s="127"/>
      <c r="H31" s="127"/>
    </row>
    <row r="32" spans="1:8" s="123" customFormat="1" x14ac:dyDescent="0.2">
      <c r="A32" s="325" t="s">
        <v>644</v>
      </c>
      <c r="B32" s="328" t="s">
        <v>645</v>
      </c>
      <c r="C32" s="365">
        <v>38814971.539999999</v>
      </c>
      <c r="D32" s="363">
        <v>32128892.34</v>
      </c>
      <c r="E32" s="364">
        <f t="shared" si="0"/>
        <v>-6686079.1999999993</v>
      </c>
      <c r="F32" s="127"/>
      <c r="G32" s="127"/>
      <c r="H32" s="127"/>
    </row>
    <row r="33" spans="1:8" s="123" customFormat="1" x14ac:dyDescent="0.2">
      <c r="A33" s="325" t="s">
        <v>646</v>
      </c>
      <c r="B33" s="328" t="s">
        <v>647</v>
      </c>
      <c r="C33" s="365">
        <v>1140737.75</v>
      </c>
      <c r="D33" s="363">
        <v>916019.7</v>
      </c>
      <c r="E33" s="364">
        <f t="shared" si="0"/>
        <v>-224718.05000000005</v>
      </c>
      <c r="F33" s="127"/>
      <c r="G33" s="127"/>
      <c r="H33" s="127"/>
    </row>
    <row r="34" spans="1:8" s="123" customFormat="1" x14ac:dyDescent="0.2">
      <c r="A34" s="325" t="s">
        <v>648</v>
      </c>
      <c r="B34" s="328" t="s">
        <v>148</v>
      </c>
      <c r="C34" s="365">
        <v>0</v>
      </c>
      <c r="D34" s="363">
        <v>0</v>
      </c>
      <c r="E34" s="364">
        <f t="shared" si="0"/>
        <v>0</v>
      </c>
      <c r="F34" s="127"/>
      <c r="G34" s="127"/>
      <c r="H34" s="127"/>
    </row>
    <row r="35" spans="1:8" s="123" customFormat="1" x14ac:dyDescent="0.2">
      <c r="A35" s="325" t="s">
        <v>649</v>
      </c>
      <c r="B35" s="328" t="s">
        <v>149</v>
      </c>
      <c r="C35" s="366">
        <v>31879299.670000002</v>
      </c>
      <c r="D35" s="363">
        <v>39765613.549999997</v>
      </c>
      <c r="E35" s="364">
        <f t="shared" si="0"/>
        <v>7886313.8799999952</v>
      </c>
      <c r="F35" s="127"/>
      <c r="G35" s="127"/>
      <c r="H35" s="127"/>
    </row>
    <row r="36" spans="1:8" s="123" customFormat="1" x14ac:dyDescent="0.2">
      <c r="A36" s="129" t="s">
        <v>150</v>
      </c>
      <c r="B36" s="334" t="s">
        <v>150</v>
      </c>
      <c r="C36" s="367"/>
      <c r="D36" s="363"/>
      <c r="E36" s="364"/>
      <c r="F36" s="127"/>
      <c r="G36" s="127"/>
      <c r="H36" s="127"/>
    </row>
    <row r="37" spans="1:8" s="123" customFormat="1" x14ac:dyDescent="0.2">
      <c r="B37" s="335" t="s">
        <v>151</v>
      </c>
      <c r="C37" s="339">
        <f>SUM(C24:C36)</f>
        <v>355478168.68000001</v>
      </c>
      <c r="D37" s="337">
        <f>SUM(D24:D36)</f>
        <v>344119380.45999998</v>
      </c>
      <c r="E37" s="338">
        <f>SUM(E24:E36)</f>
        <v>-11358788.220000003</v>
      </c>
      <c r="F37" s="127"/>
      <c r="G37" s="127"/>
      <c r="H37" s="127"/>
    </row>
    <row r="38" spans="1:8" s="123" customFormat="1" x14ac:dyDescent="0.2">
      <c r="B38" s="130"/>
      <c r="C38" s="131"/>
      <c r="D38" s="131"/>
      <c r="E38" s="131"/>
      <c r="F38" s="127"/>
      <c r="G38" s="127"/>
      <c r="H38" s="127"/>
    </row>
    <row r="39" spans="1:8" x14ac:dyDescent="0.2">
      <c r="C39" s="324"/>
    </row>
  </sheetData>
  <mergeCells count="5">
    <mergeCell ref="A5:E5"/>
    <mergeCell ref="B10:E10"/>
    <mergeCell ref="B22:E22"/>
    <mergeCell ref="B12:E12"/>
    <mergeCell ref="B13:E13"/>
  </mergeCells>
  <printOptions horizontalCentered="1"/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28</vt:i4>
      </vt:variant>
    </vt:vector>
  </HeadingPairs>
  <TitlesOfParts>
    <vt:vector size="55" baseType="lpstr">
      <vt:lpstr>Hoja1</vt:lpstr>
      <vt:lpstr>Notas a los Edos Financieros</vt:lpstr>
      <vt:lpstr>ESF-01</vt:lpstr>
      <vt:lpstr>ESF-02 </vt:lpstr>
      <vt:lpstr>ESF-03</vt:lpstr>
      <vt:lpstr>ESF-05</vt:lpstr>
      <vt:lpstr>ESF-06 </vt:lpstr>
      <vt:lpstr>ESF-07</vt:lpstr>
      <vt:lpstr>ESF-08</vt:lpstr>
      <vt:lpstr>ESF-09</vt:lpstr>
      <vt:lpstr>ESF-10</vt:lpstr>
      <vt:lpstr>ESF-11</vt:lpstr>
      <vt:lpstr>ESF-12 </vt:lpstr>
      <vt:lpstr>ESF-13</vt:lpstr>
      <vt:lpstr>ESF-14</vt:lpstr>
      <vt:lpstr>ESF-15</vt:lpstr>
      <vt:lpstr>EA-01</vt:lpstr>
      <vt:lpstr>EA-02</vt:lpstr>
      <vt:lpstr>EA-03 </vt:lpstr>
      <vt:lpstr>VHP-01</vt:lpstr>
      <vt:lpstr>VHP-02</vt:lpstr>
      <vt:lpstr>EFE-01  </vt:lpstr>
      <vt:lpstr>EFE-02</vt:lpstr>
      <vt:lpstr>EFE-03</vt:lpstr>
      <vt:lpstr>Conciliacion_Ig</vt:lpstr>
      <vt:lpstr>Conciliacion_Eg</vt:lpstr>
      <vt:lpstr>Memoria</vt:lpstr>
      <vt:lpstr>'EA-01'!Área_de_impresión</vt:lpstr>
      <vt:lpstr>'EA-02'!Área_de_impresión</vt:lpstr>
      <vt:lpstr>'EA-03 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'ESF-15'!Área_de_impresión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 '!Títulos_a_imprimir</vt:lpstr>
      <vt:lpstr>'EFE-01  '!Títulos_a_imprimir</vt:lpstr>
      <vt:lpstr>'ESF-12 '!Títulos_a_imprimir</vt:lpstr>
      <vt:lpstr>'Notas a los Edos Financieros'!Títulos_a_imprimir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2017-10-18T17:19:47Z</cp:lastPrinted>
  <dcterms:created xsi:type="dcterms:W3CDTF">2012-12-11T20:36:24Z</dcterms:created>
  <dcterms:modified xsi:type="dcterms:W3CDTF">2018-01-18T14:51:29Z</dcterms:modified>
</cp:coreProperties>
</file>